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EPAK KUMAR\Desktop\Performance\"/>
    </mc:Choice>
  </mc:AlternateContent>
  <bookViews>
    <workbookView xWindow="0" yWindow="0" windowWidth="20490" windowHeight="7755" tabRatio="491"/>
  </bookViews>
  <sheets>
    <sheet name="Mcx" sheetId="1" r:id="rId1"/>
  </sheets>
  <calcPr calcId="152511"/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M4" i="1" l="1"/>
  <c r="M3" i="1"/>
  <c r="O3" i="1" s="1"/>
  <c r="O4" i="1"/>
  <c r="N4" i="1"/>
  <c r="M5" i="1"/>
  <c r="N5" i="1" s="1"/>
  <c r="M6" i="1"/>
  <c r="O6" i="1" s="1"/>
  <c r="N3" i="1" l="1"/>
  <c r="O5" i="1"/>
  <c r="N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3" i="1"/>
  <c r="K13" i="1"/>
  <c r="L13" i="1"/>
  <c r="J12" i="1"/>
  <c r="K12" i="1"/>
  <c r="L12" i="1"/>
  <c r="J14" i="1"/>
  <c r="K14" i="1"/>
  <c r="L14" i="1"/>
  <c r="J15" i="1"/>
  <c r="K15" i="1"/>
  <c r="L15" i="1"/>
  <c r="J16" i="1"/>
  <c r="K16" i="1"/>
  <c r="L16" i="1"/>
  <c r="J17" i="1"/>
  <c r="K17" i="1"/>
  <c r="L17" i="1"/>
  <c r="M7" i="1" l="1"/>
  <c r="O7" i="1" s="1"/>
  <c r="M8" i="1"/>
  <c r="N8" i="1" s="1"/>
  <c r="M9" i="1"/>
  <c r="O9" i="1" s="1"/>
  <c r="M14" i="1"/>
  <c r="O14" i="1" s="1"/>
  <c r="M13" i="1"/>
  <c r="N13" i="1" s="1"/>
  <c r="M11" i="1"/>
  <c r="N11" i="1" s="1"/>
  <c r="M10" i="1"/>
  <c r="N10" i="1" s="1"/>
  <c r="M15" i="1"/>
  <c r="N15" i="1" s="1"/>
  <c r="M17" i="1"/>
  <c r="O17" i="1" s="1"/>
  <c r="M16" i="1"/>
  <c r="N16" i="1" s="1"/>
  <c r="M12" i="1"/>
  <c r="N12" i="1" s="1"/>
  <c r="O15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7" i="1"/>
  <c r="K27" i="1"/>
  <c r="L27" i="1"/>
  <c r="J26" i="1"/>
  <c r="K26" i="1"/>
  <c r="L26" i="1"/>
  <c r="N14" i="1" l="1"/>
  <c r="O16" i="1"/>
  <c r="O8" i="1"/>
  <c r="N7" i="1"/>
  <c r="O13" i="1"/>
  <c r="N9" i="1"/>
  <c r="N17" i="1"/>
  <c r="O11" i="1"/>
  <c r="O10" i="1"/>
  <c r="O12" i="1"/>
  <c r="M23" i="1"/>
  <c r="N23" i="1" s="1"/>
  <c r="M22" i="1"/>
  <c r="O22" i="1" s="1"/>
  <c r="M18" i="1"/>
  <c r="O18" i="1" s="1"/>
  <c r="M19" i="1"/>
  <c r="N19" i="1" s="1"/>
  <c r="M27" i="1"/>
  <c r="N27" i="1" s="1"/>
  <c r="M24" i="1"/>
  <c r="O24" i="1" s="1"/>
  <c r="M20" i="1"/>
  <c r="O20" i="1" s="1"/>
  <c r="O19" i="1"/>
  <c r="M21" i="1"/>
  <c r="N21" i="1" s="1"/>
  <c r="M25" i="1"/>
  <c r="N25" i="1" s="1"/>
  <c r="M26" i="1"/>
  <c r="O26" i="1" s="1"/>
  <c r="J28" i="1"/>
  <c r="K28" i="1"/>
  <c r="L28" i="1"/>
  <c r="O21" i="1" l="1"/>
  <c r="O27" i="1"/>
  <c r="O23" i="1"/>
  <c r="N20" i="1"/>
  <c r="N18" i="1"/>
  <c r="N22" i="1"/>
  <c r="M28" i="1"/>
  <c r="N28" i="1" s="1"/>
  <c r="O25" i="1"/>
  <c r="N24" i="1"/>
  <c r="N26" i="1"/>
  <c r="O28" i="1" l="1"/>
  <c r="J29" i="1"/>
  <c r="K29" i="1"/>
  <c r="L29" i="1"/>
  <c r="J34" i="1"/>
  <c r="K34" i="1"/>
  <c r="L34" i="1"/>
  <c r="J30" i="1"/>
  <c r="K30" i="1"/>
  <c r="L30" i="1"/>
  <c r="J31" i="1"/>
  <c r="K31" i="1"/>
  <c r="L31" i="1"/>
  <c r="J32" i="1"/>
  <c r="K32" i="1"/>
  <c r="L32" i="1"/>
  <c r="J33" i="1"/>
  <c r="K33" i="1"/>
  <c r="L33" i="1"/>
  <c r="M34" i="1" l="1"/>
  <c r="N34" i="1" s="1"/>
  <c r="M29" i="1"/>
  <c r="N29" i="1" s="1"/>
  <c r="M30" i="1"/>
  <c r="O30" i="1" s="1"/>
  <c r="M32" i="1"/>
  <c r="O32" i="1" s="1"/>
  <c r="M31" i="1"/>
  <c r="O31" i="1" s="1"/>
  <c r="M33" i="1"/>
  <c r="N33" i="1" s="1"/>
  <c r="O34" i="1" l="1"/>
  <c r="N32" i="1"/>
  <c r="O29" i="1"/>
  <c r="O33" i="1"/>
  <c r="N30" i="1"/>
  <c r="N31" i="1"/>
  <c r="J35" i="1" l="1"/>
  <c r="K35" i="1"/>
  <c r="L35" i="1"/>
  <c r="J36" i="1"/>
  <c r="K36" i="1"/>
  <c r="L36" i="1"/>
  <c r="J37" i="1"/>
  <c r="K37" i="1"/>
  <c r="L37" i="1"/>
  <c r="J38" i="1"/>
  <c r="K38" i="1"/>
  <c r="L38" i="1"/>
  <c r="J40" i="1"/>
  <c r="K40" i="1"/>
  <c r="L40" i="1"/>
  <c r="J39" i="1"/>
  <c r="K39" i="1"/>
  <c r="L39" i="1"/>
  <c r="M36" i="1" l="1"/>
  <c r="N36" i="1" s="1"/>
  <c r="M37" i="1"/>
  <c r="O37" i="1" s="1"/>
  <c r="M35" i="1"/>
  <c r="O35" i="1" s="1"/>
  <c r="M38" i="1"/>
  <c r="O38" i="1" s="1"/>
  <c r="M40" i="1"/>
  <c r="O40" i="1" s="1"/>
  <c r="M39" i="1"/>
  <c r="O39" i="1" s="1"/>
  <c r="O36" i="1" l="1"/>
  <c r="N35" i="1"/>
  <c r="N37" i="1"/>
  <c r="N38" i="1"/>
  <c r="N40" i="1"/>
  <c r="N39" i="1"/>
  <c r="J41" i="1"/>
  <c r="K41" i="1"/>
  <c r="L41" i="1"/>
  <c r="J42" i="1"/>
  <c r="K42" i="1"/>
  <c r="L42" i="1"/>
  <c r="J43" i="1"/>
  <c r="K43" i="1"/>
  <c r="L43" i="1"/>
  <c r="M42" i="1" l="1"/>
  <c r="O42" i="1" s="1"/>
  <c r="M41" i="1"/>
  <c r="O41" i="1" s="1"/>
  <c r="M43" i="1"/>
  <c r="O43" i="1" s="1"/>
  <c r="N42" i="1" l="1"/>
  <c r="N43" i="1"/>
  <c r="N41" i="1"/>
  <c r="J53" i="1"/>
  <c r="K53" i="1"/>
  <c r="L53" i="1"/>
  <c r="J54" i="1"/>
  <c r="K54" i="1"/>
  <c r="L54" i="1"/>
  <c r="J55" i="1"/>
  <c r="K55" i="1"/>
  <c r="L55" i="1"/>
  <c r="J56" i="1"/>
  <c r="K56" i="1"/>
  <c r="L56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M56" i="1" l="1"/>
  <c r="O56" i="1" s="1"/>
  <c r="M54" i="1"/>
  <c r="O54" i="1" s="1"/>
  <c r="M53" i="1"/>
  <c r="N53" i="1" s="1"/>
  <c r="M48" i="1"/>
  <c r="O48" i="1" s="1"/>
  <c r="M55" i="1"/>
  <c r="O55" i="1" s="1"/>
  <c r="M49" i="1"/>
  <c r="N49" i="1" s="1"/>
  <c r="M46" i="1"/>
  <c r="O46" i="1" s="1"/>
  <c r="M45" i="1"/>
  <c r="N45" i="1" s="1"/>
  <c r="M52" i="1"/>
  <c r="O52" i="1" s="1"/>
  <c r="M51" i="1"/>
  <c r="O51" i="1" s="1"/>
  <c r="M50" i="1"/>
  <c r="N50" i="1" s="1"/>
  <c r="M47" i="1"/>
  <c r="N47" i="1" s="1"/>
  <c r="M44" i="1"/>
  <c r="O44" i="1" s="1"/>
  <c r="O53" i="1" l="1"/>
  <c r="O47" i="1"/>
  <c r="O49" i="1"/>
  <c r="N55" i="1"/>
  <c r="N56" i="1"/>
  <c r="N52" i="1"/>
  <c r="N54" i="1"/>
  <c r="N46" i="1"/>
  <c r="N48" i="1"/>
  <c r="N44" i="1"/>
  <c r="O45" i="1"/>
  <c r="N51" i="1"/>
  <c r="O50" i="1"/>
  <c r="J59" i="1" l="1"/>
  <c r="K59" i="1"/>
  <c r="L59" i="1"/>
  <c r="J60" i="1"/>
  <c r="K60" i="1"/>
  <c r="L60" i="1"/>
  <c r="J61" i="1"/>
  <c r="K61" i="1"/>
  <c r="L61" i="1"/>
  <c r="J62" i="1"/>
  <c r="K62" i="1"/>
  <c r="L62" i="1"/>
  <c r="J57" i="1"/>
  <c r="K57" i="1"/>
  <c r="L57" i="1"/>
  <c r="J58" i="1"/>
  <c r="K58" i="1"/>
  <c r="L58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M63" i="1" l="1"/>
  <c r="N63" i="1" s="1"/>
  <c r="M62" i="1"/>
  <c r="O62" i="1" s="1"/>
  <c r="M61" i="1"/>
  <c r="O61" i="1" s="1"/>
  <c r="M60" i="1"/>
  <c r="O60" i="1" s="1"/>
  <c r="M59" i="1"/>
  <c r="N59" i="1" s="1"/>
  <c r="M58" i="1"/>
  <c r="N58" i="1" s="1"/>
  <c r="M57" i="1"/>
  <c r="O57" i="1" s="1"/>
  <c r="M65" i="1"/>
  <c r="O65" i="1" s="1"/>
  <c r="M64" i="1"/>
  <c r="O64" i="1" s="1"/>
  <c r="M67" i="1"/>
  <c r="O67" i="1" s="1"/>
  <c r="M68" i="1"/>
  <c r="N68" i="1" s="1"/>
  <c r="M66" i="1"/>
  <c r="N66" i="1" s="1"/>
  <c r="O63" i="1" l="1"/>
  <c r="N61" i="1"/>
  <c r="N62" i="1"/>
  <c r="O59" i="1"/>
  <c r="N60" i="1"/>
  <c r="N57" i="1"/>
  <c r="O58" i="1"/>
  <c r="N65" i="1"/>
  <c r="O66" i="1"/>
  <c r="N67" i="1"/>
  <c r="O68" i="1"/>
  <c r="N64" i="1"/>
  <c r="J69" i="1"/>
  <c r="K69" i="1"/>
  <c r="L69" i="1"/>
  <c r="J70" i="1"/>
  <c r="K70" i="1"/>
  <c r="L70" i="1"/>
  <c r="J71" i="1"/>
  <c r="K71" i="1"/>
  <c r="L71" i="1"/>
  <c r="J72" i="1"/>
  <c r="K72" i="1"/>
  <c r="L72" i="1"/>
  <c r="J74" i="1"/>
  <c r="K74" i="1"/>
  <c r="L74" i="1"/>
  <c r="M70" i="1" l="1"/>
  <c r="N70" i="1" s="1"/>
  <c r="M69" i="1"/>
  <c r="N69" i="1" s="1"/>
  <c r="M71" i="1"/>
  <c r="N71" i="1" s="1"/>
  <c r="M72" i="1"/>
  <c r="N72" i="1" s="1"/>
  <c r="M74" i="1"/>
  <c r="O74" i="1" s="1"/>
  <c r="O72" i="1" l="1"/>
  <c r="O70" i="1"/>
  <c r="O69" i="1"/>
  <c r="O71" i="1"/>
  <c r="N74" i="1"/>
  <c r="J73" i="1"/>
  <c r="K73" i="1"/>
  <c r="L73" i="1"/>
  <c r="J75" i="1"/>
  <c r="K75" i="1"/>
  <c r="L75" i="1"/>
  <c r="J80" i="1"/>
  <c r="K80" i="1"/>
  <c r="L80" i="1"/>
  <c r="J81" i="1"/>
  <c r="K81" i="1"/>
  <c r="L81" i="1"/>
  <c r="J82" i="1"/>
  <c r="K82" i="1"/>
  <c r="L82" i="1"/>
  <c r="J83" i="1"/>
  <c r="K83" i="1"/>
  <c r="L83" i="1"/>
  <c r="J76" i="1"/>
  <c r="K76" i="1"/>
  <c r="L76" i="1"/>
  <c r="J77" i="1"/>
  <c r="K77" i="1"/>
  <c r="L77" i="1"/>
  <c r="J78" i="1"/>
  <c r="K78" i="1"/>
  <c r="L78" i="1"/>
  <c r="J79" i="1"/>
  <c r="K79" i="1"/>
  <c r="L79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M75" i="1" l="1"/>
  <c r="N75" i="1" s="1"/>
  <c r="M73" i="1"/>
  <c r="O73" i="1" s="1"/>
  <c r="M83" i="1"/>
  <c r="O83" i="1" s="1"/>
  <c r="M81" i="1"/>
  <c r="O81" i="1" s="1"/>
  <c r="M80" i="1"/>
  <c r="O80" i="1" s="1"/>
  <c r="M82" i="1"/>
  <c r="O82" i="1" s="1"/>
  <c r="M79" i="1"/>
  <c r="N79" i="1" s="1"/>
  <c r="M77" i="1"/>
  <c r="O77" i="1" s="1"/>
  <c r="M78" i="1"/>
  <c r="N78" i="1" s="1"/>
  <c r="M76" i="1"/>
  <c r="O76" i="1" s="1"/>
  <c r="M88" i="1"/>
  <c r="O88" i="1" s="1"/>
  <c r="M86" i="1"/>
  <c r="O86" i="1" s="1"/>
  <c r="M90" i="1"/>
  <c r="N90" i="1" s="1"/>
  <c r="M89" i="1"/>
  <c r="O89" i="1" s="1"/>
  <c r="M87" i="1"/>
  <c r="N87" i="1" s="1"/>
  <c r="M85" i="1"/>
  <c r="O85" i="1" s="1"/>
  <c r="M84" i="1"/>
  <c r="O84" i="1" s="1"/>
  <c r="J91" i="1"/>
  <c r="K91" i="1"/>
  <c r="L91" i="1"/>
  <c r="J92" i="1"/>
  <c r="K92" i="1"/>
  <c r="L92" i="1"/>
  <c r="J93" i="1"/>
  <c r="K93" i="1"/>
  <c r="L93" i="1"/>
  <c r="J94" i="1"/>
  <c r="K94" i="1"/>
  <c r="L94" i="1"/>
  <c r="J96" i="1"/>
  <c r="K96" i="1"/>
  <c r="L96" i="1"/>
  <c r="J95" i="1"/>
  <c r="K95" i="1"/>
  <c r="L95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N88" i="1" l="1"/>
  <c r="M100" i="1"/>
  <c r="N100" i="1" s="1"/>
  <c r="O75" i="1"/>
  <c r="N73" i="1"/>
  <c r="M95" i="1"/>
  <c r="N95" i="1" s="1"/>
  <c r="N86" i="1"/>
  <c r="N81" i="1"/>
  <c r="N77" i="1"/>
  <c r="O79" i="1"/>
  <c r="N83" i="1"/>
  <c r="N80" i="1"/>
  <c r="M96" i="1"/>
  <c r="N96" i="1" s="1"/>
  <c r="N82" i="1"/>
  <c r="O90" i="1"/>
  <c r="N76" i="1"/>
  <c r="O78" i="1"/>
  <c r="N89" i="1"/>
  <c r="M92" i="1"/>
  <c r="O92" i="1" s="1"/>
  <c r="N85" i="1"/>
  <c r="O87" i="1"/>
  <c r="N84" i="1"/>
  <c r="M94" i="1"/>
  <c r="N94" i="1" s="1"/>
  <c r="M93" i="1"/>
  <c r="N93" i="1" s="1"/>
  <c r="M91" i="1"/>
  <c r="O91" i="1" s="1"/>
  <c r="M101" i="1"/>
  <c r="O101" i="1" s="1"/>
  <c r="M97" i="1"/>
  <c r="N97" i="1" s="1"/>
  <c r="M99" i="1"/>
  <c r="O99" i="1" s="1"/>
  <c r="M98" i="1"/>
  <c r="N98" i="1" s="1"/>
  <c r="M105" i="1"/>
  <c r="N105" i="1" s="1"/>
  <c r="M103" i="1"/>
  <c r="N103" i="1" s="1"/>
  <c r="M102" i="1"/>
  <c r="O102" i="1" s="1"/>
  <c r="M110" i="1"/>
  <c r="N110" i="1" s="1"/>
  <c r="M109" i="1"/>
  <c r="O109" i="1" s="1"/>
  <c r="M106" i="1"/>
  <c r="N106" i="1" s="1"/>
  <c r="M107" i="1"/>
  <c r="N107" i="1" s="1"/>
  <c r="M104" i="1"/>
  <c r="N104" i="1" s="1"/>
  <c r="M108" i="1"/>
  <c r="N108" i="1" s="1"/>
  <c r="J111" i="1"/>
  <c r="K111" i="1"/>
  <c r="L111" i="1"/>
  <c r="J112" i="1"/>
  <c r="K112" i="1"/>
  <c r="L112" i="1"/>
  <c r="J113" i="1"/>
  <c r="K113" i="1"/>
  <c r="L113" i="1"/>
  <c r="O95" i="1" l="1"/>
  <c r="O100" i="1"/>
  <c r="O96" i="1"/>
  <c r="O105" i="1"/>
  <c r="N91" i="1"/>
  <c r="N99" i="1"/>
  <c r="N102" i="1"/>
  <c r="N101" i="1"/>
  <c r="O97" i="1"/>
  <c r="N92" i="1"/>
  <c r="O103" i="1"/>
  <c r="O94" i="1"/>
  <c r="O93" i="1"/>
  <c r="O98" i="1"/>
  <c r="O110" i="1"/>
  <c r="O107" i="1"/>
  <c r="O106" i="1"/>
  <c r="N109" i="1"/>
  <c r="O104" i="1"/>
  <c r="O108" i="1"/>
  <c r="M113" i="1"/>
  <c r="O113" i="1" s="1"/>
  <c r="M111" i="1"/>
  <c r="O111" i="1" s="1"/>
  <c r="M112" i="1"/>
  <c r="O112" i="1" s="1"/>
  <c r="J115" i="1"/>
  <c r="K115" i="1"/>
  <c r="L115" i="1"/>
  <c r="J114" i="1"/>
  <c r="K114" i="1"/>
  <c r="L114" i="1"/>
  <c r="J116" i="1"/>
  <c r="K116" i="1"/>
  <c r="L116" i="1"/>
  <c r="N111" i="1" l="1"/>
  <c r="N113" i="1"/>
  <c r="N112" i="1"/>
  <c r="M114" i="1"/>
  <c r="N114" i="1" s="1"/>
  <c r="M116" i="1"/>
  <c r="O116" i="1" s="1"/>
  <c r="M115" i="1"/>
  <c r="N115" i="1" s="1"/>
  <c r="J117" i="1"/>
  <c r="K117" i="1"/>
  <c r="L117" i="1"/>
  <c r="J118" i="1"/>
  <c r="K118" i="1"/>
  <c r="L118" i="1"/>
  <c r="J119" i="1"/>
  <c r="K119" i="1"/>
  <c r="L119" i="1"/>
  <c r="N116" i="1" l="1"/>
  <c r="O115" i="1"/>
  <c r="O114" i="1"/>
  <c r="M119" i="1"/>
  <c r="O119" i="1" s="1"/>
  <c r="M118" i="1"/>
  <c r="N118" i="1" s="1"/>
  <c r="M117" i="1"/>
  <c r="O117" i="1" s="1"/>
  <c r="J120" i="1"/>
  <c r="K120" i="1"/>
  <c r="L120" i="1"/>
  <c r="N117" i="1" l="1"/>
  <c r="O118" i="1"/>
  <c r="N119" i="1"/>
  <c r="M120" i="1"/>
  <c r="O120" i="1" s="1"/>
  <c r="J122" i="1"/>
  <c r="K122" i="1"/>
  <c r="L122" i="1"/>
  <c r="J121" i="1"/>
  <c r="K121" i="1"/>
  <c r="L121" i="1"/>
  <c r="N120" i="1" l="1"/>
  <c r="M121" i="1"/>
  <c r="N121" i="1" s="1"/>
  <c r="M122" i="1"/>
  <c r="N122" i="1" s="1"/>
  <c r="J123" i="1"/>
  <c r="K123" i="1"/>
  <c r="L123" i="1"/>
  <c r="J124" i="1"/>
  <c r="K124" i="1"/>
  <c r="L124" i="1"/>
  <c r="J125" i="1"/>
  <c r="K125" i="1"/>
  <c r="L125" i="1"/>
  <c r="J126" i="1"/>
  <c r="K126" i="1"/>
  <c r="L126" i="1"/>
  <c r="O121" i="1" l="1"/>
  <c r="O122" i="1"/>
  <c r="M124" i="1"/>
  <c r="N124" i="1" s="1"/>
  <c r="M125" i="1"/>
  <c r="O125" i="1" s="1"/>
  <c r="M123" i="1"/>
  <c r="N123" i="1" s="1"/>
  <c r="M126" i="1"/>
  <c r="O126" i="1" s="1"/>
  <c r="J127" i="1"/>
  <c r="K127" i="1"/>
  <c r="L127" i="1"/>
  <c r="J128" i="1"/>
  <c r="K128" i="1"/>
  <c r="L128" i="1"/>
  <c r="J129" i="1"/>
  <c r="K129" i="1"/>
  <c r="L129" i="1"/>
  <c r="N125" i="1" l="1"/>
  <c r="O124" i="1"/>
  <c r="O123" i="1"/>
  <c r="N126" i="1"/>
  <c r="M129" i="1"/>
  <c r="N129" i="1" s="1"/>
  <c r="M127" i="1"/>
  <c r="N127" i="1" s="1"/>
  <c r="M128" i="1"/>
  <c r="N128" i="1" s="1"/>
  <c r="J130" i="1"/>
  <c r="K130" i="1"/>
  <c r="L130" i="1"/>
  <c r="J131" i="1"/>
  <c r="K131" i="1"/>
  <c r="L131" i="1"/>
  <c r="J132" i="1"/>
  <c r="K132" i="1"/>
  <c r="L132" i="1"/>
  <c r="J133" i="1"/>
  <c r="K133" i="1"/>
  <c r="L133" i="1"/>
  <c r="O129" i="1" l="1"/>
  <c r="M133" i="1"/>
  <c r="O133" i="1" s="1"/>
  <c r="O127" i="1"/>
  <c r="O128" i="1"/>
  <c r="M130" i="1"/>
  <c r="N130" i="1" s="1"/>
  <c r="M131" i="1"/>
  <c r="O131" i="1" s="1"/>
  <c r="M132" i="1"/>
  <c r="N132" i="1" s="1"/>
  <c r="J134" i="1"/>
  <c r="K134" i="1"/>
  <c r="L134" i="1"/>
  <c r="J135" i="1"/>
  <c r="K135" i="1"/>
  <c r="L135" i="1"/>
  <c r="J136" i="1"/>
  <c r="K136" i="1"/>
  <c r="L136" i="1"/>
  <c r="N133" i="1" l="1"/>
  <c r="M136" i="1"/>
  <c r="N136" i="1" s="1"/>
  <c r="M134" i="1"/>
  <c r="N134" i="1" s="1"/>
  <c r="M135" i="1"/>
  <c r="O135" i="1" s="1"/>
  <c r="O130" i="1"/>
  <c r="N131" i="1"/>
  <c r="O132" i="1"/>
  <c r="J137" i="1"/>
  <c r="K137" i="1"/>
  <c r="L137" i="1"/>
  <c r="J138" i="1"/>
  <c r="K138" i="1"/>
  <c r="L138" i="1"/>
  <c r="O134" i="1" l="1"/>
  <c r="O136" i="1"/>
  <c r="N135" i="1"/>
  <c r="M138" i="1"/>
  <c r="O138" i="1" s="1"/>
  <c r="M137" i="1"/>
  <c r="O137" i="1" s="1"/>
  <c r="J139" i="1"/>
  <c r="K139" i="1"/>
  <c r="L139" i="1"/>
  <c r="J140" i="1"/>
  <c r="K140" i="1"/>
  <c r="L140" i="1"/>
  <c r="J141" i="1"/>
  <c r="K141" i="1"/>
  <c r="L141" i="1"/>
  <c r="J142" i="1"/>
  <c r="K142" i="1"/>
  <c r="L142" i="1"/>
  <c r="J143" i="1"/>
  <c r="K143" i="1"/>
  <c r="L143" i="1"/>
  <c r="N138" i="1" l="1"/>
  <c r="N137" i="1"/>
  <c r="M142" i="1"/>
  <c r="O142" i="1" s="1"/>
  <c r="M139" i="1"/>
  <c r="N139" i="1" s="1"/>
  <c r="M140" i="1"/>
  <c r="O140" i="1" s="1"/>
  <c r="M141" i="1"/>
  <c r="N141" i="1" s="1"/>
  <c r="M143" i="1"/>
  <c r="N143" i="1" s="1"/>
  <c r="L160" i="1"/>
  <c r="L158" i="1"/>
  <c r="K158" i="1"/>
  <c r="J158" i="1"/>
  <c r="L157" i="1"/>
  <c r="K157" i="1"/>
  <c r="J157" i="1"/>
  <c r="L156" i="1"/>
  <c r="K156" i="1"/>
  <c r="J156" i="1"/>
  <c r="L155" i="1"/>
  <c r="K155" i="1"/>
  <c r="J155" i="1"/>
  <c r="L154" i="1"/>
  <c r="K154" i="1"/>
  <c r="J154" i="1"/>
  <c r="L153" i="1"/>
  <c r="K153" i="1"/>
  <c r="J153" i="1"/>
  <c r="L152" i="1"/>
  <c r="K152" i="1"/>
  <c r="J152" i="1"/>
  <c r="L151" i="1"/>
  <c r="K151" i="1"/>
  <c r="J151" i="1"/>
  <c r="L150" i="1"/>
  <c r="K150" i="1"/>
  <c r="J150" i="1"/>
  <c r="L149" i="1"/>
  <c r="K149" i="1"/>
  <c r="J149" i="1"/>
  <c r="L148" i="1"/>
  <c r="K148" i="1"/>
  <c r="J148" i="1"/>
  <c r="L147" i="1"/>
  <c r="K147" i="1"/>
  <c r="J147" i="1"/>
  <c r="L146" i="1"/>
  <c r="K146" i="1"/>
  <c r="J146" i="1"/>
  <c r="L145" i="1"/>
  <c r="K145" i="1"/>
  <c r="J145" i="1"/>
  <c r="L144" i="1"/>
  <c r="K144" i="1"/>
  <c r="J144" i="1"/>
  <c r="O143" i="1" l="1"/>
  <c r="N142" i="1"/>
  <c r="N140" i="1"/>
  <c r="M144" i="1"/>
  <c r="O144" i="1" s="1"/>
  <c r="M146" i="1"/>
  <c r="N146" i="1" s="1"/>
  <c r="M148" i="1"/>
  <c r="O148" i="1" s="1"/>
  <c r="M150" i="1"/>
  <c r="N150" i="1" s="1"/>
  <c r="M152" i="1"/>
  <c r="O152" i="1" s="1"/>
  <c r="M154" i="1"/>
  <c r="N154" i="1" s="1"/>
  <c r="M156" i="1"/>
  <c r="O156" i="1" s="1"/>
  <c r="M157" i="1"/>
  <c r="O157" i="1" s="1"/>
  <c r="M158" i="1"/>
  <c r="O158" i="1" s="1"/>
  <c r="M145" i="1"/>
  <c r="O145" i="1" s="1"/>
  <c r="M147" i="1"/>
  <c r="O147" i="1" s="1"/>
  <c r="M149" i="1"/>
  <c r="O149" i="1" s="1"/>
  <c r="M151" i="1"/>
  <c r="N151" i="1" s="1"/>
  <c r="M153" i="1"/>
  <c r="N153" i="1" s="1"/>
  <c r="M155" i="1"/>
  <c r="O155" i="1" s="1"/>
  <c r="O139" i="1"/>
  <c r="O141" i="1"/>
  <c r="O150" i="1" l="1"/>
  <c r="N152" i="1"/>
  <c r="N158" i="1"/>
  <c r="O146" i="1"/>
  <c r="O151" i="1"/>
  <c r="O154" i="1"/>
  <c r="N145" i="1"/>
  <c r="O153" i="1"/>
  <c r="N148" i="1"/>
  <c r="N144" i="1"/>
  <c r="N156" i="1"/>
  <c r="N149" i="1"/>
  <c r="N157" i="1"/>
  <c r="N147" i="1"/>
  <c r="N155" i="1"/>
  <c r="J159" i="1"/>
  <c r="K159" i="1"/>
  <c r="L159" i="1"/>
  <c r="J160" i="1"/>
  <c r="K160" i="1"/>
  <c r="M159" i="1" l="1"/>
  <c r="N159" i="1" s="1"/>
  <c r="M160" i="1"/>
  <c r="N160" i="1" s="1"/>
  <c r="O159" i="1" l="1"/>
  <c r="O160" i="1"/>
  <c r="L161" i="1" l="1"/>
  <c r="K161" i="1"/>
  <c r="J161" i="1"/>
  <c r="J162" i="1"/>
  <c r="K162" i="1"/>
  <c r="L162" i="1"/>
  <c r="J163" i="1"/>
  <c r="K163" i="1"/>
  <c r="L163" i="1"/>
  <c r="L164" i="1"/>
  <c r="K164" i="1"/>
  <c r="J164" i="1"/>
  <c r="M161" i="1" l="1"/>
  <c r="N161" i="1" s="1"/>
  <c r="M162" i="1"/>
  <c r="N162" i="1" s="1"/>
  <c r="M163" i="1"/>
  <c r="O163" i="1" s="1"/>
  <c r="M164" i="1"/>
  <c r="O164" i="1" s="1"/>
  <c r="L167" i="1"/>
  <c r="K167" i="1"/>
  <c r="J167" i="1"/>
  <c r="L166" i="1"/>
  <c r="K166" i="1"/>
  <c r="J166" i="1"/>
  <c r="L165" i="1"/>
  <c r="K165" i="1"/>
  <c r="J165" i="1"/>
  <c r="O162" i="1" l="1"/>
  <c r="O161" i="1"/>
  <c r="M166" i="1"/>
  <c r="O166" i="1" s="1"/>
  <c r="N163" i="1"/>
  <c r="N164" i="1"/>
  <c r="M167" i="1"/>
  <c r="O167" i="1" s="1"/>
  <c r="M165" i="1"/>
  <c r="N165" i="1" s="1"/>
  <c r="J168" i="1"/>
  <c r="K168" i="1"/>
  <c r="L168" i="1"/>
  <c r="J169" i="1"/>
  <c r="K169" i="1"/>
  <c r="L169" i="1"/>
  <c r="J170" i="1"/>
  <c r="K170" i="1"/>
  <c r="L170" i="1"/>
  <c r="J171" i="1"/>
  <c r="K171" i="1"/>
  <c r="L171" i="1"/>
  <c r="J172" i="1"/>
  <c r="K172" i="1"/>
  <c r="L172" i="1"/>
  <c r="J173" i="1"/>
  <c r="K173" i="1"/>
  <c r="L173" i="1"/>
  <c r="J174" i="1"/>
  <c r="K174" i="1"/>
  <c r="L174" i="1"/>
  <c r="J175" i="1"/>
  <c r="K175" i="1"/>
  <c r="L175" i="1"/>
  <c r="N166" i="1" l="1"/>
  <c r="N167" i="1"/>
  <c r="O165" i="1"/>
  <c r="M171" i="1"/>
  <c r="N171" i="1" s="1"/>
  <c r="M168" i="1"/>
  <c r="N168" i="1" s="1"/>
  <c r="M169" i="1"/>
  <c r="N169" i="1" s="1"/>
  <c r="M170" i="1"/>
  <c r="N170" i="1" s="1"/>
  <c r="M172" i="1"/>
  <c r="N172" i="1" s="1"/>
  <c r="M173" i="1"/>
  <c r="O173" i="1" s="1"/>
  <c r="M174" i="1"/>
  <c r="O174" i="1" s="1"/>
  <c r="M175" i="1"/>
  <c r="N175" i="1" s="1"/>
  <c r="J176" i="1"/>
  <c r="K176" i="1"/>
  <c r="L176" i="1"/>
  <c r="J177" i="1"/>
  <c r="K177" i="1"/>
  <c r="L177" i="1"/>
  <c r="J178" i="1"/>
  <c r="K178" i="1"/>
  <c r="L178" i="1"/>
  <c r="J179" i="1"/>
  <c r="K179" i="1"/>
  <c r="L179" i="1"/>
  <c r="J180" i="1"/>
  <c r="K180" i="1"/>
  <c r="L180" i="1"/>
  <c r="N173" i="1" l="1"/>
  <c r="O171" i="1"/>
  <c r="O168" i="1"/>
  <c r="O169" i="1"/>
  <c r="O170" i="1"/>
  <c r="O172" i="1"/>
  <c r="N174" i="1"/>
  <c r="O175" i="1"/>
  <c r="M176" i="1"/>
  <c r="O176" i="1" s="1"/>
  <c r="M177" i="1"/>
  <c r="N177" i="1" s="1"/>
  <c r="M178" i="1"/>
  <c r="N178" i="1" s="1"/>
  <c r="M179" i="1"/>
  <c r="N179" i="1" s="1"/>
  <c r="M180" i="1"/>
  <c r="N180" i="1" s="1"/>
  <c r="K181" i="1"/>
  <c r="K182" i="1"/>
  <c r="K183" i="1"/>
  <c r="K184" i="1"/>
  <c r="J181" i="1"/>
  <c r="J182" i="1"/>
  <c r="J183" i="1"/>
  <c r="L181" i="1"/>
  <c r="L182" i="1"/>
  <c r="L183" i="1"/>
  <c r="L184" i="1"/>
  <c r="J184" i="1"/>
  <c r="N176" i="1" l="1"/>
  <c r="O177" i="1"/>
  <c r="O178" i="1"/>
  <c r="O179" i="1"/>
  <c r="O180" i="1"/>
  <c r="M181" i="1"/>
  <c r="N181" i="1" s="1"/>
  <c r="M183" i="1"/>
  <c r="N183" i="1" s="1"/>
  <c r="M182" i="1"/>
  <c r="N182" i="1" s="1"/>
  <c r="M184" i="1"/>
  <c r="N184" i="1" s="1"/>
  <c r="L185" i="1"/>
  <c r="L186" i="1"/>
  <c r="L187" i="1"/>
  <c r="L188" i="1"/>
  <c r="L189" i="1"/>
  <c r="L190" i="1"/>
  <c r="L191" i="1"/>
  <c r="K185" i="1"/>
  <c r="K186" i="1"/>
  <c r="K187" i="1"/>
  <c r="K188" i="1"/>
  <c r="K189" i="1"/>
  <c r="K190" i="1"/>
  <c r="K191" i="1"/>
  <c r="J185" i="1"/>
  <c r="J186" i="1"/>
  <c r="J187" i="1"/>
  <c r="J188" i="1"/>
  <c r="J189" i="1"/>
  <c r="J190" i="1"/>
  <c r="J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L611" i="1"/>
  <c r="K611" i="1"/>
  <c r="J611" i="1"/>
  <c r="L610" i="1"/>
  <c r="K610" i="1"/>
  <c r="J610" i="1"/>
  <c r="L609" i="1"/>
  <c r="K609" i="1"/>
  <c r="J609" i="1"/>
  <c r="L608" i="1"/>
  <c r="K608" i="1"/>
  <c r="J608" i="1"/>
  <c r="L607" i="1"/>
  <c r="K607" i="1"/>
  <c r="J607" i="1"/>
  <c r="L606" i="1"/>
  <c r="K606" i="1"/>
  <c r="J606" i="1"/>
  <c r="L605" i="1"/>
  <c r="K605" i="1"/>
  <c r="J605" i="1"/>
  <c r="L604" i="1"/>
  <c r="K604" i="1"/>
  <c r="J604" i="1"/>
  <c r="L603" i="1"/>
  <c r="K603" i="1"/>
  <c r="J603" i="1"/>
  <c r="L602" i="1"/>
  <c r="K602" i="1"/>
  <c r="J602" i="1"/>
  <c r="L601" i="1"/>
  <c r="K601" i="1"/>
  <c r="J601" i="1"/>
  <c r="L600" i="1"/>
  <c r="K600" i="1"/>
  <c r="J600" i="1"/>
  <c r="L599" i="1"/>
  <c r="K599" i="1"/>
  <c r="J599" i="1"/>
  <c r="L598" i="1"/>
  <c r="K598" i="1"/>
  <c r="J598" i="1"/>
  <c r="L597" i="1"/>
  <c r="K597" i="1"/>
  <c r="J597" i="1"/>
  <c r="L596" i="1"/>
  <c r="K596" i="1"/>
  <c r="J596" i="1"/>
  <c r="L595" i="1"/>
  <c r="K595" i="1"/>
  <c r="J595" i="1"/>
  <c r="L594" i="1"/>
  <c r="K594" i="1"/>
  <c r="J594" i="1"/>
  <c r="L593" i="1"/>
  <c r="K593" i="1"/>
  <c r="J593" i="1"/>
  <c r="L592" i="1"/>
  <c r="K592" i="1"/>
  <c r="J592" i="1"/>
  <c r="L591" i="1"/>
  <c r="K591" i="1"/>
  <c r="J591" i="1"/>
  <c r="L590" i="1"/>
  <c r="K590" i="1"/>
  <c r="J590" i="1"/>
  <c r="L589" i="1"/>
  <c r="K589" i="1"/>
  <c r="J589" i="1"/>
  <c r="L588" i="1"/>
  <c r="K588" i="1"/>
  <c r="J588" i="1"/>
  <c r="L587" i="1"/>
  <c r="K587" i="1"/>
  <c r="J587" i="1"/>
  <c r="L586" i="1"/>
  <c r="K586" i="1"/>
  <c r="J586" i="1"/>
  <c r="L585" i="1"/>
  <c r="K585" i="1"/>
  <c r="J585" i="1"/>
  <c r="L584" i="1"/>
  <c r="K584" i="1"/>
  <c r="J584" i="1"/>
  <c r="L583" i="1"/>
  <c r="K583" i="1"/>
  <c r="J583" i="1"/>
  <c r="L582" i="1"/>
  <c r="K582" i="1"/>
  <c r="J582" i="1"/>
  <c r="L581" i="1"/>
  <c r="K581" i="1"/>
  <c r="J581" i="1"/>
  <c r="L580" i="1"/>
  <c r="K580" i="1"/>
  <c r="J580" i="1"/>
  <c r="L579" i="1"/>
  <c r="K579" i="1"/>
  <c r="J579" i="1"/>
  <c r="L578" i="1"/>
  <c r="K578" i="1"/>
  <c r="J578" i="1"/>
  <c r="L577" i="1"/>
  <c r="K577" i="1"/>
  <c r="J577" i="1"/>
  <c r="L576" i="1"/>
  <c r="K576" i="1"/>
  <c r="J576" i="1"/>
  <c r="L575" i="1"/>
  <c r="K575" i="1"/>
  <c r="J575" i="1"/>
  <c r="L574" i="1"/>
  <c r="K574" i="1"/>
  <c r="J574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L550" i="1"/>
  <c r="K550" i="1"/>
  <c r="J550" i="1"/>
  <c r="L549" i="1"/>
  <c r="K549" i="1"/>
  <c r="J549" i="1"/>
  <c r="L548" i="1"/>
  <c r="K548" i="1"/>
  <c r="J548" i="1"/>
  <c r="L547" i="1"/>
  <c r="K547" i="1"/>
  <c r="J547" i="1"/>
  <c r="L546" i="1"/>
  <c r="K546" i="1"/>
  <c r="J546" i="1"/>
  <c r="L545" i="1"/>
  <c r="K545" i="1"/>
  <c r="J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L527" i="1"/>
  <c r="K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K520" i="1"/>
  <c r="J520" i="1"/>
  <c r="L519" i="1"/>
  <c r="K519" i="1"/>
  <c r="J519" i="1"/>
  <c r="L518" i="1"/>
  <c r="K518" i="1"/>
  <c r="J518" i="1"/>
  <c r="L517" i="1"/>
  <c r="K517" i="1"/>
  <c r="J517" i="1"/>
  <c r="L516" i="1"/>
  <c r="K516" i="1"/>
  <c r="J516" i="1"/>
  <c r="L515" i="1"/>
  <c r="K515" i="1"/>
  <c r="J515" i="1"/>
  <c r="L514" i="1"/>
  <c r="K514" i="1"/>
  <c r="J514" i="1"/>
  <c r="L513" i="1"/>
  <c r="K513" i="1"/>
  <c r="J513" i="1"/>
  <c r="L512" i="1"/>
  <c r="K512" i="1"/>
  <c r="J512" i="1"/>
  <c r="L511" i="1"/>
  <c r="K511" i="1"/>
  <c r="J511" i="1"/>
  <c r="L510" i="1"/>
  <c r="K510" i="1"/>
  <c r="J510" i="1"/>
  <c r="L509" i="1"/>
  <c r="K509" i="1"/>
  <c r="J509" i="1"/>
  <c r="L508" i="1"/>
  <c r="K508" i="1"/>
  <c r="J508" i="1"/>
  <c r="L507" i="1"/>
  <c r="K507" i="1"/>
  <c r="J507" i="1"/>
  <c r="L506" i="1"/>
  <c r="K506" i="1"/>
  <c r="J506" i="1"/>
  <c r="L505" i="1"/>
  <c r="K505" i="1"/>
  <c r="J505" i="1"/>
  <c r="L504" i="1"/>
  <c r="K504" i="1"/>
  <c r="J504" i="1"/>
  <c r="L503" i="1"/>
  <c r="K503" i="1"/>
  <c r="J503" i="1"/>
  <c r="L502" i="1"/>
  <c r="K502" i="1"/>
  <c r="J502" i="1"/>
  <c r="L501" i="1"/>
  <c r="K501" i="1"/>
  <c r="J501" i="1"/>
  <c r="L500" i="1"/>
  <c r="K500" i="1"/>
  <c r="J500" i="1"/>
  <c r="L499" i="1"/>
  <c r="K499" i="1"/>
  <c r="J499" i="1"/>
  <c r="L498" i="1"/>
  <c r="K498" i="1"/>
  <c r="J498" i="1"/>
  <c r="L497" i="1"/>
  <c r="K497" i="1"/>
  <c r="J497" i="1"/>
  <c r="L496" i="1"/>
  <c r="K496" i="1"/>
  <c r="J496" i="1"/>
  <c r="L495" i="1"/>
  <c r="K495" i="1"/>
  <c r="J495" i="1"/>
  <c r="L494" i="1"/>
  <c r="K494" i="1"/>
  <c r="J494" i="1"/>
  <c r="L493" i="1"/>
  <c r="K493" i="1"/>
  <c r="J493" i="1"/>
  <c r="L492" i="1"/>
  <c r="K492" i="1"/>
  <c r="J492" i="1"/>
  <c r="L491" i="1"/>
  <c r="K491" i="1"/>
  <c r="J491" i="1"/>
  <c r="L490" i="1"/>
  <c r="K490" i="1"/>
  <c r="J490" i="1"/>
  <c r="L489" i="1"/>
  <c r="K489" i="1"/>
  <c r="J489" i="1"/>
  <c r="L488" i="1"/>
  <c r="K488" i="1"/>
  <c r="J488" i="1"/>
  <c r="L487" i="1"/>
  <c r="K487" i="1"/>
  <c r="J487" i="1"/>
  <c r="L486" i="1"/>
  <c r="K486" i="1"/>
  <c r="J486" i="1"/>
  <c r="L485" i="1"/>
  <c r="K485" i="1"/>
  <c r="J485" i="1"/>
  <c r="L484" i="1"/>
  <c r="K484" i="1"/>
  <c r="J484" i="1"/>
  <c r="L483" i="1"/>
  <c r="K483" i="1"/>
  <c r="J483" i="1"/>
  <c r="L482" i="1"/>
  <c r="K482" i="1"/>
  <c r="J482" i="1"/>
  <c r="L481" i="1"/>
  <c r="K481" i="1"/>
  <c r="J481" i="1"/>
  <c r="L480" i="1"/>
  <c r="K480" i="1"/>
  <c r="J480" i="1"/>
  <c r="L479" i="1"/>
  <c r="K479" i="1"/>
  <c r="J479" i="1"/>
  <c r="L478" i="1"/>
  <c r="K478" i="1"/>
  <c r="J478" i="1"/>
  <c r="L477" i="1"/>
  <c r="K477" i="1"/>
  <c r="J477" i="1"/>
  <c r="L476" i="1"/>
  <c r="K476" i="1"/>
  <c r="J476" i="1"/>
  <c r="L475" i="1"/>
  <c r="K475" i="1"/>
  <c r="J475" i="1"/>
  <c r="L474" i="1"/>
  <c r="K474" i="1"/>
  <c r="J474" i="1"/>
  <c r="L473" i="1"/>
  <c r="K473" i="1"/>
  <c r="J473" i="1"/>
  <c r="L472" i="1"/>
  <c r="K472" i="1"/>
  <c r="J472" i="1"/>
  <c r="L471" i="1"/>
  <c r="K471" i="1"/>
  <c r="J471" i="1"/>
  <c r="L470" i="1"/>
  <c r="K470" i="1"/>
  <c r="J470" i="1"/>
  <c r="L469" i="1"/>
  <c r="K469" i="1"/>
  <c r="J469" i="1"/>
  <c r="L468" i="1"/>
  <c r="K468" i="1"/>
  <c r="J468" i="1"/>
  <c r="L467" i="1"/>
  <c r="K467" i="1"/>
  <c r="J467" i="1"/>
  <c r="L466" i="1"/>
  <c r="K466" i="1"/>
  <c r="J466" i="1"/>
  <c r="L465" i="1"/>
  <c r="K465" i="1"/>
  <c r="J465" i="1"/>
  <c r="L464" i="1"/>
  <c r="K464" i="1"/>
  <c r="J464" i="1"/>
  <c r="L463" i="1"/>
  <c r="K463" i="1"/>
  <c r="J463" i="1"/>
  <c r="L462" i="1"/>
  <c r="K462" i="1"/>
  <c r="J462" i="1"/>
  <c r="L461" i="1"/>
  <c r="K461" i="1"/>
  <c r="J461" i="1"/>
  <c r="L460" i="1"/>
  <c r="K460" i="1"/>
  <c r="J460" i="1"/>
  <c r="L459" i="1"/>
  <c r="K459" i="1"/>
  <c r="J459" i="1"/>
  <c r="L458" i="1"/>
  <c r="K458" i="1"/>
  <c r="J458" i="1"/>
  <c r="L457" i="1"/>
  <c r="K457" i="1"/>
  <c r="J457" i="1"/>
  <c r="L456" i="1"/>
  <c r="K456" i="1"/>
  <c r="J456" i="1"/>
  <c r="L455" i="1"/>
  <c r="K455" i="1"/>
  <c r="J455" i="1"/>
  <c r="L454" i="1"/>
  <c r="K454" i="1"/>
  <c r="J454" i="1"/>
  <c r="L453" i="1"/>
  <c r="K453" i="1"/>
  <c r="J453" i="1"/>
  <c r="L452" i="1"/>
  <c r="K452" i="1"/>
  <c r="J452" i="1"/>
  <c r="L451" i="1"/>
  <c r="K451" i="1"/>
  <c r="J451" i="1"/>
  <c r="L450" i="1"/>
  <c r="K450" i="1"/>
  <c r="J450" i="1"/>
  <c r="L449" i="1"/>
  <c r="K449" i="1"/>
  <c r="J449" i="1"/>
  <c r="L448" i="1"/>
  <c r="K448" i="1"/>
  <c r="J448" i="1"/>
  <c r="L447" i="1"/>
  <c r="K447" i="1"/>
  <c r="J447" i="1"/>
  <c r="L446" i="1"/>
  <c r="K446" i="1"/>
  <c r="J446" i="1"/>
  <c r="L445" i="1"/>
  <c r="K445" i="1"/>
  <c r="J445" i="1"/>
  <c r="L444" i="1"/>
  <c r="K444" i="1"/>
  <c r="J444" i="1"/>
  <c r="L443" i="1"/>
  <c r="K443" i="1"/>
  <c r="J443" i="1"/>
  <c r="L442" i="1"/>
  <c r="K442" i="1"/>
  <c r="J442" i="1"/>
  <c r="L441" i="1"/>
  <c r="K441" i="1"/>
  <c r="J441" i="1"/>
  <c r="L440" i="1"/>
  <c r="K440" i="1"/>
  <c r="J440" i="1"/>
  <c r="L439" i="1"/>
  <c r="K439" i="1"/>
  <c r="J439" i="1"/>
  <c r="L438" i="1"/>
  <c r="K438" i="1"/>
  <c r="J438" i="1"/>
  <c r="L437" i="1"/>
  <c r="K437" i="1"/>
  <c r="J437" i="1"/>
  <c r="L436" i="1"/>
  <c r="K436" i="1"/>
  <c r="J436" i="1"/>
  <c r="L435" i="1"/>
  <c r="K435" i="1"/>
  <c r="J435" i="1"/>
  <c r="L434" i="1"/>
  <c r="K434" i="1"/>
  <c r="J434" i="1"/>
  <c r="L433" i="1"/>
  <c r="K433" i="1"/>
  <c r="J433" i="1"/>
  <c r="L432" i="1"/>
  <c r="K432" i="1"/>
  <c r="J432" i="1"/>
  <c r="L431" i="1"/>
  <c r="K431" i="1"/>
  <c r="J431" i="1"/>
  <c r="L430" i="1"/>
  <c r="K430" i="1"/>
  <c r="J430" i="1"/>
  <c r="L429" i="1"/>
  <c r="K429" i="1"/>
  <c r="J429" i="1"/>
  <c r="L428" i="1"/>
  <c r="K428" i="1"/>
  <c r="J428" i="1"/>
  <c r="L427" i="1"/>
  <c r="K427" i="1"/>
  <c r="J427" i="1"/>
  <c r="L426" i="1"/>
  <c r="K426" i="1"/>
  <c r="J426" i="1"/>
  <c r="L425" i="1"/>
  <c r="K425" i="1"/>
  <c r="J425" i="1"/>
  <c r="L424" i="1"/>
  <c r="K424" i="1"/>
  <c r="J424" i="1"/>
  <c r="L423" i="1"/>
  <c r="K423" i="1"/>
  <c r="J423" i="1"/>
  <c r="L422" i="1"/>
  <c r="K422" i="1"/>
  <c r="J422" i="1"/>
  <c r="L421" i="1"/>
  <c r="K421" i="1"/>
  <c r="J421" i="1"/>
  <c r="L420" i="1"/>
  <c r="K420" i="1"/>
  <c r="J420" i="1"/>
  <c r="L419" i="1"/>
  <c r="K419" i="1"/>
  <c r="J419" i="1"/>
  <c r="L418" i="1"/>
  <c r="K418" i="1"/>
  <c r="J418" i="1"/>
  <c r="L417" i="1"/>
  <c r="K417" i="1"/>
  <c r="J417" i="1"/>
  <c r="L416" i="1"/>
  <c r="K416" i="1"/>
  <c r="J416" i="1"/>
  <c r="L415" i="1"/>
  <c r="K415" i="1"/>
  <c r="J415" i="1"/>
  <c r="L414" i="1"/>
  <c r="K414" i="1"/>
  <c r="J414" i="1"/>
  <c r="L413" i="1"/>
  <c r="K413" i="1"/>
  <c r="J413" i="1"/>
  <c r="L412" i="1"/>
  <c r="K412" i="1"/>
  <c r="J412" i="1"/>
  <c r="L411" i="1"/>
  <c r="K411" i="1"/>
  <c r="J411" i="1"/>
  <c r="L410" i="1"/>
  <c r="K410" i="1"/>
  <c r="J410" i="1"/>
  <c r="L409" i="1"/>
  <c r="K409" i="1"/>
  <c r="J409" i="1"/>
  <c r="L408" i="1"/>
  <c r="K408" i="1"/>
  <c r="J408" i="1"/>
  <c r="L407" i="1"/>
  <c r="K407" i="1"/>
  <c r="J407" i="1"/>
  <c r="L406" i="1"/>
  <c r="K406" i="1"/>
  <c r="J406" i="1"/>
  <c r="L405" i="1"/>
  <c r="K405" i="1"/>
  <c r="J405" i="1"/>
  <c r="L404" i="1"/>
  <c r="K404" i="1"/>
  <c r="J404" i="1"/>
  <c r="L403" i="1"/>
  <c r="K403" i="1"/>
  <c r="J403" i="1"/>
  <c r="L402" i="1"/>
  <c r="K402" i="1"/>
  <c r="J402" i="1"/>
  <c r="L401" i="1"/>
  <c r="K401" i="1"/>
  <c r="J401" i="1"/>
  <c r="L400" i="1"/>
  <c r="K400" i="1"/>
  <c r="J400" i="1"/>
  <c r="L399" i="1"/>
  <c r="K399" i="1"/>
  <c r="J399" i="1"/>
  <c r="L398" i="1"/>
  <c r="K398" i="1"/>
  <c r="J398" i="1"/>
  <c r="L397" i="1"/>
  <c r="K397" i="1"/>
  <c r="J397" i="1"/>
  <c r="L396" i="1"/>
  <c r="K396" i="1"/>
  <c r="J396" i="1"/>
  <c r="L395" i="1"/>
  <c r="K395" i="1"/>
  <c r="J395" i="1"/>
  <c r="L394" i="1"/>
  <c r="K394" i="1"/>
  <c r="J394" i="1"/>
  <c r="L393" i="1"/>
  <c r="K393" i="1"/>
  <c r="J393" i="1"/>
  <c r="L392" i="1"/>
  <c r="K392" i="1"/>
  <c r="J392" i="1"/>
  <c r="L391" i="1"/>
  <c r="K391" i="1"/>
  <c r="J391" i="1"/>
  <c r="L390" i="1"/>
  <c r="K390" i="1"/>
  <c r="J390" i="1"/>
  <c r="L389" i="1"/>
  <c r="K389" i="1"/>
  <c r="J389" i="1"/>
  <c r="L388" i="1"/>
  <c r="K388" i="1"/>
  <c r="J388" i="1"/>
  <c r="L387" i="1"/>
  <c r="K387" i="1"/>
  <c r="J387" i="1"/>
  <c r="L386" i="1"/>
  <c r="K386" i="1"/>
  <c r="J386" i="1"/>
  <c r="L385" i="1"/>
  <c r="K385" i="1"/>
  <c r="J385" i="1"/>
  <c r="L384" i="1"/>
  <c r="K384" i="1"/>
  <c r="J384" i="1"/>
  <c r="L383" i="1"/>
  <c r="K383" i="1"/>
  <c r="J383" i="1"/>
  <c r="L382" i="1"/>
  <c r="K382" i="1"/>
  <c r="J382" i="1"/>
  <c r="L381" i="1"/>
  <c r="K381" i="1"/>
  <c r="J381" i="1"/>
  <c r="L380" i="1"/>
  <c r="K380" i="1"/>
  <c r="J380" i="1"/>
  <c r="L379" i="1"/>
  <c r="K379" i="1"/>
  <c r="J379" i="1"/>
  <c r="L378" i="1"/>
  <c r="K378" i="1"/>
  <c r="J378" i="1"/>
  <c r="L377" i="1"/>
  <c r="K377" i="1"/>
  <c r="J377" i="1"/>
  <c r="L376" i="1"/>
  <c r="K376" i="1"/>
  <c r="J376" i="1"/>
  <c r="L375" i="1"/>
  <c r="K375" i="1"/>
  <c r="J375" i="1"/>
  <c r="L374" i="1"/>
  <c r="K374" i="1"/>
  <c r="J374" i="1"/>
  <c r="L373" i="1"/>
  <c r="K373" i="1"/>
  <c r="J373" i="1"/>
  <c r="L372" i="1"/>
  <c r="K372" i="1"/>
  <c r="J372" i="1"/>
  <c r="L371" i="1"/>
  <c r="K371" i="1"/>
  <c r="J371" i="1"/>
  <c r="L370" i="1"/>
  <c r="K370" i="1"/>
  <c r="J370" i="1"/>
  <c r="L369" i="1"/>
  <c r="K369" i="1"/>
  <c r="J369" i="1"/>
  <c r="L368" i="1"/>
  <c r="K368" i="1"/>
  <c r="J368" i="1"/>
  <c r="L367" i="1"/>
  <c r="K367" i="1"/>
  <c r="J367" i="1"/>
  <c r="L366" i="1"/>
  <c r="K366" i="1"/>
  <c r="J366" i="1"/>
  <c r="L365" i="1"/>
  <c r="K365" i="1"/>
  <c r="J365" i="1"/>
  <c r="L364" i="1"/>
  <c r="K364" i="1"/>
  <c r="J364" i="1"/>
  <c r="L363" i="1"/>
  <c r="K363" i="1"/>
  <c r="J363" i="1"/>
  <c r="L362" i="1"/>
  <c r="K362" i="1"/>
  <c r="J362" i="1"/>
  <c r="L361" i="1"/>
  <c r="K361" i="1"/>
  <c r="J361" i="1"/>
  <c r="L360" i="1"/>
  <c r="K360" i="1"/>
  <c r="J360" i="1"/>
  <c r="L359" i="1"/>
  <c r="K359" i="1"/>
  <c r="J359" i="1"/>
  <c r="L358" i="1"/>
  <c r="K358" i="1"/>
  <c r="J358" i="1"/>
  <c r="L357" i="1"/>
  <c r="K357" i="1"/>
  <c r="J357" i="1"/>
  <c r="L356" i="1"/>
  <c r="K356" i="1"/>
  <c r="J356" i="1"/>
  <c r="L355" i="1"/>
  <c r="K355" i="1"/>
  <c r="J355" i="1"/>
  <c r="L354" i="1"/>
  <c r="K354" i="1"/>
  <c r="J354" i="1"/>
  <c r="L353" i="1"/>
  <c r="K353" i="1"/>
  <c r="J353" i="1"/>
  <c r="L352" i="1"/>
  <c r="K352" i="1"/>
  <c r="J352" i="1"/>
  <c r="L351" i="1"/>
  <c r="K351" i="1"/>
  <c r="J351" i="1"/>
  <c r="L350" i="1"/>
  <c r="K350" i="1"/>
  <c r="J350" i="1"/>
  <c r="L349" i="1"/>
  <c r="K349" i="1"/>
  <c r="J349" i="1"/>
  <c r="L348" i="1"/>
  <c r="K348" i="1"/>
  <c r="J348" i="1"/>
  <c r="L347" i="1"/>
  <c r="K347" i="1"/>
  <c r="J347" i="1"/>
  <c r="L346" i="1"/>
  <c r="K346" i="1"/>
  <c r="J346" i="1"/>
  <c r="L345" i="1"/>
  <c r="K345" i="1"/>
  <c r="J345" i="1"/>
  <c r="L344" i="1"/>
  <c r="K344" i="1"/>
  <c r="J344" i="1"/>
  <c r="L343" i="1"/>
  <c r="K343" i="1"/>
  <c r="J343" i="1"/>
  <c r="L342" i="1"/>
  <c r="K342" i="1"/>
  <c r="J342" i="1"/>
  <c r="L341" i="1"/>
  <c r="K341" i="1"/>
  <c r="J341" i="1"/>
  <c r="L340" i="1"/>
  <c r="K340" i="1"/>
  <c r="J340" i="1"/>
  <c r="L339" i="1"/>
  <c r="K339" i="1"/>
  <c r="J339" i="1"/>
  <c r="L338" i="1"/>
  <c r="K338" i="1"/>
  <c r="J338" i="1"/>
  <c r="L337" i="1"/>
  <c r="K337" i="1"/>
  <c r="J337" i="1"/>
  <c r="L336" i="1"/>
  <c r="K336" i="1"/>
  <c r="J336" i="1"/>
  <c r="L335" i="1"/>
  <c r="K335" i="1"/>
  <c r="J335" i="1"/>
  <c r="L334" i="1"/>
  <c r="K334" i="1"/>
  <c r="J334" i="1"/>
  <c r="L333" i="1"/>
  <c r="K333" i="1"/>
  <c r="J333" i="1"/>
  <c r="L332" i="1"/>
  <c r="K332" i="1"/>
  <c r="J332" i="1"/>
  <c r="L331" i="1"/>
  <c r="K331" i="1"/>
  <c r="J331" i="1"/>
  <c r="L330" i="1"/>
  <c r="K330" i="1"/>
  <c r="J330" i="1"/>
  <c r="L329" i="1"/>
  <c r="K329" i="1"/>
  <c r="J329" i="1"/>
  <c r="L328" i="1"/>
  <c r="K328" i="1"/>
  <c r="J328" i="1"/>
  <c r="L327" i="1"/>
  <c r="K327" i="1"/>
  <c r="J327" i="1"/>
  <c r="L326" i="1"/>
  <c r="K326" i="1"/>
  <c r="J326" i="1"/>
  <c r="L325" i="1"/>
  <c r="K325" i="1"/>
  <c r="J325" i="1"/>
  <c r="L324" i="1"/>
  <c r="K324" i="1"/>
  <c r="J324" i="1"/>
  <c r="L323" i="1"/>
  <c r="K323" i="1"/>
  <c r="J323" i="1"/>
  <c r="L322" i="1"/>
  <c r="K322" i="1"/>
  <c r="J322" i="1"/>
  <c r="L321" i="1"/>
  <c r="K321" i="1"/>
  <c r="J321" i="1"/>
  <c r="L320" i="1"/>
  <c r="K320" i="1"/>
  <c r="J320" i="1"/>
  <c r="L319" i="1"/>
  <c r="K319" i="1"/>
  <c r="J319" i="1"/>
  <c r="L318" i="1"/>
  <c r="K318" i="1"/>
  <c r="J318" i="1"/>
  <c r="L317" i="1"/>
  <c r="K317" i="1"/>
  <c r="J317" i="1"/>
  <c r="L316" i="1"/>
  <c r="K316" i="1"/>
  <c r="J316" i="1"/>
  <c r="L315" i="1"/>
  <c r="K315" i="1"/>
  <c r="J315" i="1"/>
  <c r="L314" i="1"/>
  <c r="K314" i="1"/>
  <c r="J314" i="1"/>
  <c r="L313" i="1"/>
  <c r="K313" i="1"/>
  <c r="J313" i="1"/>
  <c r="L312" i="1"/>
  <c r="K312" i="1"/>
  <c r="J312" i="1"/>
  <c r="L311" i="1"/>
  <c r="K311" i="1"/>
  <c r="J311" i="1"/>
  <c r="L310" i="1"/>
  <c r="K310" i="1"/>
  <c r="J310" i="1"/>
  <c r="L309" i="1"/>
  <c r="K309" i="1"/>
  <c r="J309" i="1"/>
  <c r="L308" i="1"/>
  <c r="K308" i="1"/>
  <c r="J308" i="1"/>
  <c r="L307" i="1"/>
  <c r="K307" i="1"/>
  <c r="J307" i="1"/>
  <c r="L306" i="1"/>
  <c r="K306" i="1"/>
  <c r="J306" i="1"/>
  <c r="L305" i="1"/>
  <c r="K305" i="1"/>
  <c r="J305" i="1"/>
  <c r="L304" i="1"/>
  <c r="K304" i="1"/>
  <c r="J304" i="1"/>
  <c r="L303" i="1"/>
  <c r="K303" i="1"/>
  <c r="J303" i="1"/>
  <c r="L302" i="1"/>
  <c r="K302" i="1"/>
  <c r="J302" i="1"/>
  <c r="L301" i="1"/>
  <c r="K301" i="1"/>
  <c r="J301" i="1"/>
  <c r="L300" i="1"/>
  <c r="K300" i="1"/>
  <c r="J300" i="1"/>
  <c r="L299" i="1"/>
  <c r="K299" i="1"/>
  <c r="J299" i="1"/>
  <c r="L298" i="1"/>
  <c r="K298" i="1"/>
  <c r="J298" i="1"/>
  <c r="L297" i="1"/>
  <c r="K297" i="1"/>
  <c r="J297" i="1"/>
  <c r="L296" i="1"/>
  <c r="K296" i="1"/>
  <c r="J296" i="1"/>
  <c r="L295" i="1"/>
  <c r="K295" i="1"/>
  <c r="J295" i="1"/>
  <c r="L294" i="1"/>
  <c r="K294" i="1"/>
  <c r="J294" i="1"/>
  <c r="L293" i="1"/>
  <c r="K293" i="1"/>
  <c r="J293" i="1"/>
  <c r="L292" i="1"/>
  <c r="K292" i="1"/>
  <c r="J292" i="1"/>
  <c r="L291" i="1"/>
  <c r="K291" i="1"/>
  <c r="J291" i="1"/>
  <c r="L290" i="1"/>
  <c r="K290" i="1"/>
  <c r="J290" i="1"/>
  <c r="L289" i="1"/>
  <c r="K289" i="1"/>
  <c r="J289" i="1"/>
  <c r="L288" i="1"/>
  <c r="K288" i="1"/>
  <c r="J288" i="1"/>
  <c r="L287" i="1"/>
  <c r="K287" i="1"/>
  <c r="J287" i="1"/>
  <c r="L286" i="1"/>
  <c r="K286" i="1"/>
  <c r="J286" i="1"/>
  <c r="L285" i="1"/>
  <c r="K285" i="1"/>
  <c r="J285" i="1"/>
  <c r="L284" i="1"/>
  <c r="K284" i="1"/>
  <c r="J284" i="1"/>
  <c r="L283" i="1"/>
  <c r="K283" i="1"/>
  <c r="J283" i="1"/>
  <c r="L282" i="1"/>
  <c r="K282" i="1"/>
  <c r="J282" i="1"/>
  <c r="L281" i="1"/>
  <c r="K281" i="1"/>
  <c r="J281" i="1"/>
  <c r="L280" i="1"/>
  <c r="K280" i="1"/>
  <c r="J280" i="1"/>
  <c r="L279" i="1"/>
  <c r="K279" i="1"/>
  <c r="J279" i="1"/>
  <c r="L278" i="1"/>
  <c r="K278" i="1"/>
  <c r="J278" i="1"/>
  <c r="L277" i="1"/>
  <c r="K277" i="1"/>
  <c r="J277" i="1"/>
  <c r="L276" i="1"/>
  <c r="K276" i="1"/>
  <c r="J276" i="1"/>
  <c r="L275" i="1"/>
  <c r="K275" i="1"/>
  <c r="J275" i="1"/>
  <c r="L274" i="1"/>
  <c r="K274" i="1"/>
  <c r="J274" i="1"/>
  <c r="L273" i="1"/>
  <c r="K273" i="1"/>
  <c r="J273" i="1"/>
  <c r="L272" i="1"/>
  <c r="K272" i="1"/>
  <c r="J272" i="1"/>
  <c r="L271" i="1"/>
  <c r="K271" i="1"/>
  <c r="J271" i="1"/>
  <c r="L270" i="1"/>
  <c r="K270" i="1"/>
  <c r="J270" i="1"/>
  <c r="L269" i="1"/>
  <c r="K269" i="1"/>
  <c r="J269" i="1"/>
  <c r="L268" i="1"/>
  <c r="K268" i="1"/>
  <c r="J268" i="1"/>
  <c r="L267" i="1"/>
  <c r="K267" i="1"/>
  <c r="J267" i="1"/>
  <c r="L266" i="1"/>
  <c r="K266" i="1"/>
  <c r="J266" i="1"/>
  <c r="L265" i="1"/>
  <c r="K265" i="1"/>
  <c r="J265" i="1"/>
  <c r="L264" i="1"/>
  <c r="K264" i="1"/>
  <c r="J264" i="1"/>
  <c r="L263" i="1"/>
  <c r="K263" i="1"/>
  <c r="J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K233" i="1"/>
  <c r="K232" i="1"/>
  <c r="K231" i="1"/>
  <c r="K230" i="1"/>
  <c r="M233" i="1" l="1"/>
  <c r="O233" i="1" s="1"/>
  <c r="O184" i="1"/>
  <c r="O181" i="1"/>
  <c r="M226" i="1"/>
  <c r="O226" i="1" s="1"/>
  <c r="M222" i="1"/>
  <c r="N222" i="1" s="1"/>
  <c r="M218" i="1"/>
  <c r="O218" i="1" s="1"/>
  <c r="M214" i="1"/>
  <c r="N214" i="1" s="1"/>
  <c r="M210" i="1"/>
  <c r="O210" i="1" s="1"/>
  <c r="M206" i="1"/>
  <c r="N206" i="1" s="1"/>
  <c r="M202" i="1"/>
  <c r="O202" i="1" s="1"/>
  <c r="M198" i="1"/>
  <c r="O198" i="1" s="1"/>
  <c r="M194" i="1"/>
  <c r="N194" i="1" s="1"/>
  <c r="M229" i="1"/>
  <c r="N229" i="1" s="1"/>
  <c r="M225" i="1"/>
  <c r="O225" i="1" s="1"/>
  <c r="M221" i="1"/>
  <c r="O221" i="1" s="1"/>
  <c r="M217" i="1"/>
  <c r="N217" i="1" s="1"/>
  <c r="M213" i="1"/>
  <c r="N213" i="1" s="1"/>
  <c r="M209" i="1"/>
  <c r="O209" i="1" s="1"/>
  <c r="M205" i="1"/>
  <c r="O205" i="1" s="1"/>
  <c r="M201" i="1"/>
  <c r="O201" i="1" s="1"/>
  <c r="M197" i="1"/>
  <c r="O197" i="1" s="1"/>
  <c r="M193" i="1"/>
  <c r="O193" i="1" s="1"/>
  <c r="O183" i="1"/>
  <c r="O182" i="1"/>
  <c r="M231" i="1"/>
  <c r="O231" i="1" s="1"/>
  <c r="M228" i="1"/>
  <c r="O228" i="1" s="1"/>
  <c r="M224" i="1"/>
  <c r="O224" i="1" s="1"/>
  <c r="M220" i="1"/>
  <c r="O220" i="1" s="1"/>
  <c r="M216" i="1"/>
  <c r="O216" i="1" s="1"/>
  <c r="M212" i="1"/>
  <c r="O212" i="1" s="1"/>
  <c r="M208" i="1"/>
  <c r="O208" i="1" s="1"/>
  <c r="M204" i="1"/>
  <c r="O204" i="1" s="1"/>
  <c r="M200" i="1"/>
  <c r="N200" i="1" s="1"/>
  <c r="M196" i="1"/>
  <c r="O196" i="1" s="1"/>
  <c r="M192" i="1"/>
  <c r="N192" i="1" s="1"/>
  <c r="M232" i="1"/>
  <c r="O232" i="1" s="1"/>
  <c r="M235" i="1"/>
  <c r="N235" i="1" s="1"/>
  <c r="M237" i="1"/>
  <c r="N237" i="1" s="1"/>
  <c r="M227" i="1"/>
  <c r="N227" i="1" s="1"/>
  <c r="M223" i="1"/>
  <c r="O223" i="1" s="1"/>
  <c r="M219" i="1"/>
  <c r="O219" i="1" s="1"/>
  <c r="M215" i="1"/>
  <c r="N215" i="1" s="1"/>
  <c r="M211" i="1"/>
  <c r="N211" i="1" s="1"/>
  <c r="M207" i="1"/>
  <c r="O207" i="1" s="1"/>
  <c r="M203" i="1"/>
  <c r="N203" i="1" s="1"/>
  <c r="M199" i="1"/>
  <c r="O199" i="1" s="1"/>
  <c r="M195" i="1"/>
  <c r="N195" i="1" s="1"/>
  <c r="M230" i="1"/>
  <c r="O230" i="1" s="1"/>
  <c r="M234" i="1"/>
  <c r="O234" i="1" s="1"/>
  <c r="M236" i="1"/>
  <c r="O236" i="1" s="1"/>
  <c r="M185" i="1"/>
  <c r="N185" i="1" s="1"/>
  <c r="M186" i="1"/>
  <c r="O186" i="1" s="1"/>
  <c r="M187" i="1"/>
  <c r="O187" i="1" s="1"/>
  <c r="M188" i="1"/>
  <c r="O188" i="1" s="1"/>
  <c r="M189" i="1"/>
  <c r="N189" i="1" s="1"/>
  <c r="M190" i="1"/>
  <c r="O190" i="1" s="1"/>
  <c r="M191" i="1"/>
  <c r="O191" i="1" s="1"/>
  <c r="M590" i="1"/>
  <c r="N590" i="1" s="1"/>
  <c r="M598" i="1"/>
  <c r="O598" i="1" s="1"/>
  <c r="M606" i="1"/>
  <c r="N606" i="1" s="1"/>
  <c r="M239" i="1"/>
  <c r="M243" i="1"/>
  <c r="M244" i="1"/>
  <c r="M247" i="1"/>
  <c r="M248" i="1"/>
  <c r="M251" i="1"/>
  <c r="M252" i="1"/>
  <c r="M255" i="1"/>
  <c r="N255" i="1" s="1"/>
  <c r="M256" i="1"/>
  <c r="M259" i="1"/>
  <c r="N259" i="1" s="1"/>
  <c r="M260" i="1"/>
  <c r="N260" i="1" s="1"/>
  <c r="M263" i="1"/>
  <c r="N263" i="1" s="1"/>
  <c r="M264" i="1"/>
  <c r="N264" i="1" s="1"/>
  <c r="M267" i="1"/>
  <c r="N267" i="1" s="1"/>
  <c r="M268" i="1"/>
  <c r="N268" i="1" s="1"/>
  <c r="M271" i="1"/>
  <c r="O271" i="1" s="1"/>
  <c r="M272" i="1"/>
  <c r="O272" i="1" s="1"/>
  <c r="M275" i="1"/>
  <c r="N275" i="1" s="1"/>
  <c r="M276" i="1"/>
  <c r="O276" i="1" s="1"/>
  <c r="M279" i="1"/>
  <c r="O279" i="1" s="1"/>
  <c r="M280" i="1"/>
  <c r="O280" i="1" s="1"/>
  <c r="M283" i="1"/>
  <c r="N283" i="1" s="1"/>
  <c r="M284" i="1"/>
  <c r="O284" i="1" s="1"/>
  <c r="M287" i="1"/>
  <c r="O287" i="1" s="1"/>
  <c r="M288" i="1"/>
  <c r="O288" i="1" s="1"/>
  <c r="M291" i="1"/>
  <c r="N291" i="1" s="1"/>
  <c r="M292" i="1"/>
  <c r="N292" i="1" s="1"/>
  <c r="M295" i="1"/>
  <c r="N295" i="1" s="1"/>
  <c r="M296" i="1"/>
  <c r="O296" i="1" s="1"/>
  <c r="M299" i="1"/>
  <c r="N299" i="1" s="1"/>
  <c r="M300" i="1"/>
  <c r="N300" i="1" s="1"/>
  <c r="M303" i="1"/>
  <c r="O303" i="1" s="1"/>
  <c r="M304" i="1"/>
  <c r="O304" i="1" s="1"/>
  <c r="M307" i="1"/>
  <c r="N307" i="1" s="1"/>
  <c r="M308" i="1"/>
  <c r="N308" i="1" s="1"/>
  <c r="M311" i="1"/>
  <c r="O311" i="1" s="1"/>
  <c r="M312" i="1"/>
  <c r="O312" i="1" s="1"/>
  <c r="M315" i="1"/>
  <c r="N315" i="1" s="1"/>
  <c r="M316" i="1"/>
  <c r="N316" i="1" s="1"/>
  <c r="M319" i="1"/>
  <c r="N319" i="1" s="1"/>
  <c r="M320" i="1"/>
  <c r="N320" i="1" s="1"/>
  <c r="M323" i="1"/>
  <c r="N323" i="1" s="1"/>
  <c r="M324" i="1"/>
  <c r="N324" i="1" s="1"/>
  <c r="M327" i="1"/>
  <c r="N327" i="1" s="1"/>
  <c r="M328" i="1"/>
  <c r="O328" i="1" s="1"/>
  <c r="M331" i="1"/>
  <c r="N331" i="1" s="1"/>
  <c r="M332" i="1"/>
  <c r="O332" i="1" s="1"/>
  <c r="M335" i="1"/>
  <c r="O335" i="1" s="1"/>
  <c r="M336" i="1"/>
  <c r="O336" i="1" s="1"/>
  <c r="M339" i="1"/>
  <c r="N339" i="1" s="1"/>
  <c r="M340" i="1"/>
  <c r="O340" i="1" s="1"/>
  <c r="M343" i="1"/>
  <c r="O343" i="1" s="1"/>
  <c r="M344" i="1"/>
  <c r="O344" i="1" s="1"/>
  <c r="M347" i="1"/>
  <c r="N347" i="1" s="1"/>
  <c r="M348" i="1"/>
  <c r="O348" i="1" s="1"/>
  <c r="M351" i="1"/>
  <c r="N351" i="1" s="1"/>
  <c r="M352" i="1"/>
  <c r="O352" i="1" s="1"/>
  <c r="M355" i="1"/>
  <c r="N355" i="1" s="1"/>
  <c r="M356" i="1"/>
  <c r="O356" i="1" s="1"/>
  <c r="M359" i="1"/>
  <c r="N359" i="1" s="1"/>
  <c r="M360" i="1"/>
  <c r="O360" i="1" s="1"/>
  <c r="M363" i="1"/>
  <c r="N363" i="1" s="1"/>
  <c r="M364" i="1"/>
  <c r="N364" i="1" s="1"/>
  <c r="M367" i="1"/>
  <c r="O367" i="1" s="1"/>
  <c r="M368" i="1"/>
  <c r="O368" i="1" s="1"/>
  <c r="M371" i="1"/>
  <c r="N371" i="1" s="1"/>
  <c r="M372" i="1"/>
  <c r="N372" i="1" s="1"/>
  <c r="M375" i="1"/>
  <c r="O375" i="1" s="1"/>
  <c r="M376" i="1"/>
  <c r="O376" i="1" s="1"/>
  <c r="M379" i="1"/>
  <c r="N379" i="1" s="1"/>
  <c r="M380" i="1"/>
  <c r="N380" i="1" s="1"/>
  <c r="M383" i="1"/>
  <c r="N383" i="1" s="1"/>
  <c r="M384" i="1"/>
  <c r="O384" i="1" s="1"/>
  <c r="M387" i="1"/>
  <c r="N387" i="1" s="1"/>
  <c r="M388" i="1"/>
  <c r="O388" i="1" s="1"/>
  <c r="M391" i="1"/>
  <c r="N391" i="1" s="1"/>
  <c r="M392" i="1"/>
  <c r="O392" i="1" s="1"/>
  <c r="M395" i="1"/>
  <c r="N395" i="1" s="1"/>
  <c r="M396" i="1"/>
  <c r="O396" i="1" s="1"/>
  <c r="M399" i="1"/>
  <c r="O399" i="1" s="1"/>
  <c r="M400" i="1"/>
  <c r="O400" i="1" s="1"/>
  <c r="M403" i="1"/>
  <c r="N403" i="1" s="1"/>
  <c r="M404" i="1"/>
  <c r="O404" i="1" s="1"/>
  <c r="M407" i="1"/>
  <c r="O407" i="1" s="1"/>
  <c r="M408" i="1"/>
  <c r="O408" i="1" s="1"/>
  <c r="M411" i="1"/>
  <c r="N411" i="1" s="1"/>
  <c r="M412" i="1"/>
  <c r="O412" i="1" s="1"/>
  <c r="M415" i="1"/>
  <c r="N415" i="1" s="1"/>
  <c r="M416" i="1"/>
  <c r="O416" i="1" s="1"/>
  <c r="M419" i="1"/>
  <c r="N419" i="1" s="1"/>
  <c r="M420" i="1"/>
  <c r="O420" i="1" s="1"/>
  <c r="M423" i="1"/>
  <c r="N423" i="1" s="1"/>
  <c r="M424" i="1"/>
  <c r="O424" i="1" s="1"/>
  <c r="M427" i="1"/>
  <c r="N427" i="1" s="1"/>
  <c r="M428" i="1"/>
  <c r="N428" i="1" s="1"/>
  <c r="M431" i="1"/>
  <c r="O431" i="1" s="1"/>
  <c r="M432" i="1"/>
  <c r="O432" i="1" s="1"/>
  <c r="M435" i="1"/>
  <c r="N435" i="1" s="1"/>
  <c r="M436" i="1"/>
  <c r="N436" i="1" s="1"/>
  <c r="M439" i="1"/>
  <c r="O439" i="1" s="1"/>
  <c r="M440" i="1"/>
  <c r="O440" i="1" s="1"/>
  <c r="M443" i="1"/>
  <c r="N443" i="1" s="1"/>
  <c r="M444" i="1"/>
  <c r="N444" i="1" s="1"/>
  <c r="M447" i="1"/>
  <c r="N447" i="1" s="1"/>
  <c r="M448" i="1"/>
  <c r="O448" i="1" s="1"/>
  <c r="M451" i="1"/>
  <c r="N451" i="1" s="1"/>
  <c r="M452" i="1"/>
  <c r="O452" i="1" s="1"/>
  <c r="M455" i="1"/>
  <c r="N455" i="1" s="1"/>
  <c r="M456" i="1"/>
  <c r="O456" i="1" s="1"/>
  <c r="M459" i="1"/>
  <c r="N459" i="1" s="1"/>
  <c r="M460" i="1"/>
  <c r="O460" i="1" s="1"/>
  <c r="M463" i="1"/>
  <c r="O463" i="1" s="1"/>
  <c r="M464" i="1"/>
  <c r="O464" i="1" s="1"/>
  <c r="M467" i="1"/>
  <c r="N467" i="1" s="1"/>
  <c r="M468" i="1"/>
  <c r="O468" i="1" s="1"/>
  <c r="M471" i="1"/>
  <c r="O471" i="1" s="1"/>
  <c r="M472" i="1"/>
  <c r="O472" i="1" s="1"/>
  <c r="M475" i="1"/>
  <c r="N475" i="1" s="1"/>
  <c r="M476" i="1"/>
  <c r="O476" i="1" s="1"/>
  <c r="M479" i="1"/>
  <c r="N479" i="1" s="1"/>
  <c r="M480" i="1"/>
  <c r="O480" i="1" s="1"/>
  <c r="M483" i="1"/>
  <c r="N483" i="1" s="1"/>
  <c r="M484" i="1"/>
  <c r="O484" i="1" s="1"/>
  <c r="M487" i="1"/>
  <c r="N487" i="1" s="1"/>
  <c r="M488" i="1"/>
  <c r="O488" i="1" s="1"/>
  <c r="M491" i="1"/>
  <c r="N491" i="1" s="1"/>
  <c r="M492" i="1"/>
  <c r="N492" i="1" s="1"/>
  <c r="M495" i="1"/>
  <c r="O495" i="1" s="1"/>
  <c r="M496" i="1"/>
  <c r="O496" i="1" s="1"/>
  <c r="M499" i="1"/>
  <c r="N499" i="1" s="1"/>
  <c r="M500" i="1"/>
  <c r="N500" i="1" s="1"/>
  <c r="M503" i="1"/>
  <c r="O503" i="1" s="1"/>
  <c r="M504" i="1"/>
  <c r="O504" i="1" s="1"/>
  <c r="M507" i="1"/>
  <c r="N507" i="1" s="1"/>
  <c r="M508" i="1"/>
  <c r="N508" i="1" s="1"/>
  <c r="M511" i="1"/>
  <c r="N511" i="1" s="1"/>
  <c r="M512" i="1"/>
  <c r="O512" i="1" s="1"/>
  <c r="M515" i="1"/>
  <c r="N515" i="1" s="1"/>
  <c r="M516" i="1"/>
  <c r="O516" i="1" s="1"/>
  <c r="M519" i="1"/>
  <c r="N519" i="1" s="1"/>
  <c r="M520" i="1"/>
  <c r="O520" i="1" s="1"/>
  <c r="M523" i="1"/>
  <c r="N523" i="1" s="1"/>
  <c r="M524" i="1"/>
  <c r="O524" i="1" s="1"/>
  <c r="M527" i="1"/>
  <c r="O527" i="1" s="1"/>
  <c r="M528" i="1"/>
  <c r="O528" i="1" s="1"/>
  <c r="M531" i="1"/>
  <c r="N531" i="1" s="1"/>
  <c r="M532" i="1"/>
  <c r="O532" i="1" s="1"/>
  <c r="M535" i="1"/>
  <c r="O535" i="1" s="1"/>
  <c r="M536" i="1"/>
  <c r="O536" i="1" s="1"/>
  <c r="M539" i="1"/>
  <c r="N539" i="1" s="1"/>
  <c r="M540" i="1"/>
  <c r="O540" i="1" s="1"/>
  <c r="M543" i="1"/>
  <c r="N543" i="1" s="1"/>
  <c r="M544" i="1"/>
  <c r="O544" i="1" s="1"/>
  <c r="M547" i="1"/>
  <c r="N547" i="1" s="1"/>
  <c r="M548" i="1"/>
  <c r="O548" i="1" s="1"/>
  <c r="M551" i="1"/>
  <c r="N551" i="1" s="1"/>
  <c r="M552" i="1"/>
  <c r="O552" i="1" s="1"/>
  <c r="M555" i="1"/>
  <c r="N555" i="1" s="1"/>
  <c r="M556" i="1"/>
  <c r="N556" i="1" s="1"/>
  <c r="M559" i="1"/>
  <c r="O559" i="1" s="1"/>
  <c r="M560" i="1"/>
  <c r="O560" i="1" s="1"/>
  <c r="M563" i="1"/>
  <c r="N563" i="1" s="1"/>
  <c r="M564" i="1"/>
  <c r="N564" i="1" s="1"/>
  <c r="M567" i="1"/>
  <c r="O567" i="1" s="1"/>
  <c r="M568" i="1"/>
  <c r="O568" i="1" s="1"/>
  <c r="M571" i="1"/>
  <c r="N571" i="1" s="1"/>
  <c r="M572" i="1"/>
  <c r="N572" i="1" s="1"/>
  <c r="M575" i="1"/>
  <c r="N575" i="1" s="1"/>
  <c r="M576" i="1"/>
  <c r="O576" i="1" s="1"/>
  <c r="M579" i="1"/>
  <c r="N579" i="1" s="1"/>
  <c r="M580" i="1"/>
  <c r="O580" i="1" s="1"/>
  <c r="M583" i="1"/>
  <c r="O583" i="1" s="1"/>
  <c r="M584" i="1"/>
  <c r="N584" i="1" s="1"/>
  <c r="M592" i="1"/>
  <c r="N592" i="1" s="1"/>
  <c r="M600" i="1"/>
  <c r="N600" i="1" s="1"/>
  <c r="M608" i="1"/>
  <c r="N608" i="1" s="1"/>
  <c r="M240" i="1"/>
  <c r="M591" i="1"/>
  <c r="O591" i="1" s="1"/>
  <c r="M599" i="1"/>
  <c r="N599" i="1" s="1"/>
  <c r="M607" i="1"/>
  <c r="O607" i="1" s="1"/>
  <c r="M585" i="1"/>
  <c r="O585" i="1" s="1"/>
  <c r="M589" i="1"/>
  <c r="N589" i="1" s="1"/>
  <c r="M593" i="1"/>
  <c r="O593" i="1" s="1"/>
  <c r="M597" i="1"/>
  <c r="N597" i="1" s="1"/>
  <c r="M601" i="1"/>
  <c r="O601" i="1" s="1"/>
  <c r="M605" i="1"/>
  <c r="N605" i="1" s="1"/>
  <c r="M609" i="1"/>
  <c r="O609" i="1" s="1"/>
  <c r="M238" i="1"/>
  <c r="M241" i="1"/>
  <c r="M242" i="1"/>
  <c r="M245" i="1"/>
  <c r="M246" i="1"/>
  <c r="M249" i="1"/>
  <c r="M250" i="1"/>
  <c r="M253" i="1"/>
  <c r="M254" i="1"/>
  <c r="M257" i="1"/>
  <c r="M258" i="1"/>
  <c r="M261" i="1"/>
  <c r="M262" i="1"/>
  <c r="M265" i="1"/>
  <c r="M266" i="1"/>
  <c r="O266" i="1" s="1"/>
  <c r="M269" i="1"/>
  <c r="N269" i="1" s="1"/>
  <c r="M270" i="1"/>
  <c r="O270" i="1" s="1"/>
  <c r="M273" i="1"/>
  <c r="O273" i="1" s="1"/>
  <c r="M274" i="1"/>
  <c r="N274" i="1" s="1"/>
  <c r="M277" i="1"/>
  <c r="O277" i="1" s="1"/>
  <c r="M278" i="1"/>
  <c r="N278" i="1" s="1"/>
  <c r="M281" i="1"/>
  <c r="O281" i="1" s="1"/>
  <c r="M282" i="1"/>
  <c r="O282" i="1" s="1"/>
  <c r="M285" i="1"/>
  <c r="N285" i="1" s="1"/>
  <c r="M286" i="1"/>
  <c r="O286" i="1" s="1"/>
  <c r="M289" i="1"/>
  <c r="O289" i="1" s="1"/>
  <c r="M290" i="1"/>
  <c r="O290" i="1" s="1"/>
  <c r="M293" i="1"/>
  <c r="O293" i="1" s="1"/>
  <c r="M294" i="1"/>
  <c r="N294" i="1" s="1"/>
  <c r="M297" i="1"/>
  <c r="O297" i="1" s="1"/>
  <c r="M298" i="1"/>
  <c r="N298" i="1" s="1"/>
  <c r="M301" i="1"/>
  <c r="N301" i="1" s="1"/>
  <c r="M302" i="1"/>
  <c r="O302" i="1" s="1"/>
  <c r="M305" i="1"/>
  <c r="O305" i="1" s="1"/>
  <c r="M306" i="1"/>
  <c r="O306" i="1" s="1"/>
  <c r="M309" i="1"/>
  <c r="O309" i="1" s="1"/>
  <c r="M310" i="1"/>
  <c r="O310" i="1" s="1"/>
  <c r="M313" i="1"/>
  <c r="O313" i="1" s="1"/>
  <c r="M314" i="1"/>
  <c r="O314" i="1" s="1"/>
  <c r="M317" i="1"/>
  <c r="N317" i="1" s="1"/>
  <c r="M318" i="1"/>
  <c r="O318" i="1" s="1"/>
  <c r="M321" i="1"/>
  <c r="O321" i="1" s="1"/>
  <c r="M322" i="1"/>
  <c r="O322" i="1" s="1"/>
  <c r="M325" i="1"/>
  <c r="O325" i="1" s="1"/>
  <c r="M326" i="1"/>
  <c r="O326" i="1" s="1"/>
  <c r="M329" i="1"/>
  <c r="O329" i="1" s="1"/>
  <c r="M330" i="1"/>
  <c r="O330" i="1" s="1"/>
  <c r="M333" i="1"/>
  <c r="N333" i="1" s="1"/>
  <c r="M334" i="1"/>
  <c r="O334" i="1" s="1"/>
  <c r="M337" i="1"/>
  <c r="O337" i="1" s="1"/>
  <c r="M338" i="1"/>
  <c r="O338" i="1" s="1"/>
  <c r="M341" i="1"/>
  <c r="O341" i="1" s="1"/>
  <c r="M342" i="1"/>
  <c r="O342" i="1" s="1"/>
  <c r="M345" i="1"/>
  <c r="O345" i="1" s="1"/>
  <c r="M346" i="1"/>
  <c r="O346" i="1" s="1"/>
  <c r="M349" i="1"/>
  <c r="N349" i="1" s="1"/>
  <c r="M350" i="1"/>
  <c r="O350" i="1" s="1"/>
  <c r="M353" i="1"/>
  <c r="O353" i="1" s="1"/>
  <c r="M354" i="1"/>
  <c r="O354" i="1" s="1"/>
  <c r="M357" i="1"/>
  <c r="O357" i="1" s="1"/>
  <c r="M358" i="1"/>
  <c r="O358" i="1" s="1"/>
  <c r="M361" i="1"/>
  <c r="O361" i="1" s="1"/>
  <c r="M362" i="1"/>
  <c r="O362" i="1" s="1"/>
  <c r="M365" i="1"/>
  <c r="N365" i="1" s="1"/>
  <c r="M366" i="1"/>
  <c r="O366" i="1" s="1"/>
  <c r="M369" i="1"/>
  <c r="O369" i="1" s="1"/>
  <c r="M370" i="1"/>
  <c r="O370" i="1" s="1"/>
  <c r="M373" i="1"/>
  <c r="O373" i="1" s="1"/>
  <c r="M374" i="1"/>
  <c r="O374" i="1" s="1"/>
  <c r="M377" i="1"/>
  <c r="O377" i="1" s="1"/>
  <c r="M378" i="1"/>
  <c r="O378" i="1" s="1"/>
  <c r="M381" i="1"/>
  <c r="N381" i="1" s="1"/>
  <c r="M382" i="1"/>
  <c r="O382" i="1" s="1"/>
  <c r="M385" i="1"/>
  <c r="O385" i="1" s="1"/>
  <c r="M386" i="1"/>
  <c r="O386" i="1" s="1"/>
  <c r="M389" i="1"/>
  <c r="O389" i="1" s="1"/>
  <c r="M390" i="1"/>
  <c r="O390" i="1" s="1"/>
  <c r="M393" i="1"/>
  <c r="O393" i="1" s="1"/>
  <c r="M394" i="1"/>
  <c r="O394" i="1" s="1"/>
  <c r="M397" i="1"/>
  <c r="N397" i="1" s="1"/>
  <c r="M398" i="1"/>
  <c r="O398" i="1" s="1"/>
  <c r="M401" i="1"/>
  <c r="O401" i="1" s="1"/>
  <c r="M402" i="1"/>
  <c r="O402" i="1" s="1"/>
  <c r="M405" i="1"/>
  <c r="O405" i="1" s="1"/>
  <c r="M406" i="1"/>
  <c r="O406" i="1" s="1"/>
  <c r="M409" i="1"/>
  <c r="O409" i="1" s="1"/>
  <c r="M410" i="1"/>
  <c r="O410" i="1" s="1"/>
  <c r="M413" i="1"/>
  <c r="N413" i="1" s="1"/>
  <c r="M414" i="1"/>
  <c r="O414" i="1" s="1"/>
  <c r="M417" i="1"/>
  <c r="O417" i="1" s="1"/>
  <c r="M418" i="1"/>
  <c r="O418" i="1" s="1"/>
  <c r="M421" i="1"/>
  <c r="O421" i="1" s="1"/>
  <c r="M422" i="1"/>
  <c r="O422" i="1" s="1"/>
  <c r="M425" i="1"/>
  <c r="O425" i="1" s="1"/>
  <c r="M426" i="1"/>
  <c r="O426" i="1" s="1"/>
  <c r="M429" i="1"/>
  <c r="N429" i="1" s="1"/>
  <c r="M430" i="1"/>
  <c r="O430" i="1" s="1"/>
  <c r="M433" i="1"/>
  <c r="O433" i="1" s="1"/>
  <c r="M434" i="1"/>
  <c r="O434" i="1" s="1"/>
  <c r="M437" i="1"/>
  <c r="O437" i="1" s="1"/>
  <c r="M438" i="1"/>
  <c r="O438" i="1" s="1"/>
  <c r="M441" i="1"/>
  <c r="O441" i="1" s="1"/>
  <c r="M442" i="1"/>
  <c r="O442" i="1" s="1"/>
  <c r="M445" i="1"/>
  <c r="N445" i="1" s="1"/>
  <c r="M446" i="1"/>
  <c r="O446" i="1" s="1"/>
  <c r="M449" i="1"/>
  <c r="O449" i="1" s="1"/>
  <c r="M450" i="1"/>
  <c r="O450" i="1" s="1"/>
  <c r="M453" i="1"/>
  <c r="O453" i="1" s="1"/>
  <c r="M454" i="1"/>
  <c r="O454" i="1" s="1"/>
  <c r="M457" i="1"/>
  <c r="O457" i="1" s="1"/>
  <c r="M458" i="1"/>
  <c r="O458" i="1" s="1"/>
  <c r="M461" i="1"/>
  <c r="N461" i="1" s="1"/>
  <c r="M462" i="1"/>
  <c r="O462" i="1" s="1"/>
  <c r="M465" i="1"/>
  <c r="O465" i="1" s="1"/>
  <c r="M466" i="1"/>
  <c r="O466" i="1" s="1"/>
  <c r="M469" i="1"/>
  <c r="O469" i="1" s="1"/>
  <c r="M470" i="1"/>
  <c r="O470" i="1" s="1"/>
  <c r="M473" i="1"/>
  <c r="O473" i="1" s="1"/>
  <c r="M474" i="1"/>
  <c r="O474" i="1" s="1"/>
  <c r="M477" i="1"/>
  <c r="N477" i="1" s="1"/>
  <c r="M478" i="1"/>
  <c r="O478" i="1" s="1"/>
  <c r="M481" i="1"/>
  <c r="O481" i="1" s="1"/>
  <c r="M482" i="1"/>
  <c r="O482" i="1" s="1"/>
  <c r="M485" i="1"/>
  <c r="O485" i="1" s="1"/>
  <c r="M486" i="1"/>
  <c r="O486" i="1" s="1"/>
  <c r="M489" i="1"/>
  <c r="O489" i="1" s="1"/>
  <c r="M490" i="1"/>
  <c r="O490" i="1" s="1"/>
  <c r="M493" i="1"/>
  <c r="N493" i="1" s="1"/>
  <c r="M494" i="1"/>
  <c r="O494" i="1" s="1"/>
  <c r="M497" i="1"/>
  <c r="O497" i="1" s="1"/>
  <c r="M498" i="1"/>
  <c r="O498" i="1" s="1"/>
  <c r="M501" i="1"/>
  <c r="O501" i="1" s="1"/>
  <c r="M502" i="1"/>
  <c r="O502" i="1" s="1"/>
  <c r="M505" i="1"/>
  <c r="O505" i="1" s="1"/>
  <c r="M506" i="1"/>
  <c r="O506" i="1" s="1"/>
  <c r="M509" i="1"/>
  <c r="N509" i="1" s="1"/>
  <c r="M510" i="1"/>
  <c r="O510" i="1" s="1"/>
  <c r="M513" i="1"/>
  <c r="O513" i="1" s="1"/>
  <c r="M514" i="1"/>
  <c r="O514" i="1" s="1"/>
  <c r="M517" i="1"/>
  <c r="O517" i="1" s="1"/>
  <c r="M518" i="1"/>
  <c r="O518" i="1" s="1"/>
  <c r="M521" i="1"/>
  <c r="O521" i="1" s="1"/>
  <c r="M522" i="1"/>
  <c r="O522" i="1" s="1"/>
  <c r="M525" i="1"/>
  <c r="N525" i="1" s="1"/>
  <c r="M526" i="1"/>
  <c r="O526" i="1" s="1"/>
  <c r="M529" i="1"/>
  <c r="O529" i="1" s="1"/>
  <c r="M530" i="1"/>
  <c r="O530" i="1" s="1"/>
  <c r="M533" i="1"/>
  <c r="O533" i="1" s="1"/>
  <c r="M534" i="1"/>
  <c r="O534" i="1" s="1"/>
  <c r="M537" i="1"/>
  <c r="O537" i="1" s="1"/>
  <c r="M538" i="1"/>
  <c r="O538" i="1" s="1"/>
  <c r="M541" i="1"/>
  <c r="N541" i="1" s="1"/>
  <c r="M542" i="1"/>
  <c r="O542" i="1" s="1"/>
  <c r="M545" i="1"/>
  <c r="O545" i="1" s="1"/>
  <c r="M546" i="1"/>
  <c r="O546" i="1" s="1"/>
  <c r="M549" i="1"/>
  <c r="O549" i="1" s="1"/>
  <c r="M550" i="1"/>
  <c r="O550" i="1" s="1"/>
  <c r="M553" i="1"/>
  <c r="O553" i="1" s="1"/>
  <c r="M554" i="1"/>
  <c r="O554" i="1" s="1"/>
  <c r="M557" i="1"/>
  <c r="N557" i="1" s="1"/>
  <c r="M558" i="1"/>
  <c r="O558" i="1" s="1"/>
  <c r="M561" i="1"/>
  <c r="O561" i="1" s="1"/>
  <c r="M562" i="1"/>
  <c r="O562" i="1" s="1"/>
  <c r="M565" i="1"/>
  <c r="O565" i="1" s="1"/>
  <c r="M566" i="1"/>
  <c r="O566" i="1" s="1"/>
  <c r="M569" i="1"/>
  <c r="O569" i="1" s="1"/>
  <c r="M570" i="1"/>
  <c r="O570" i="1" s="1"/>
  <c r="M573" i="1"/>
  <c r="N573" i="1" s="1"/>
  <c r="M574" i="1"/>
  <c r="O574" i="1" s="1"/>
  <c r="M577" i="1"/>
  <c r="O577" i="1" s="1"/>
  <c r="M578" i="1"/>
  <c r="O578" i="1" s="1"/>
  <c r="M581" i="1"/>
  <c r="O581" i="1" s="1"/>
  <c r="M582" i="1"/>
  <c r="O582" i="1" s="1"/>
  <c r="M586" i="1"/>
  <c r="O586" i="1" s="1"/>
  <c r="M587" i="1"/>
  <c r="O587" i="1" s="1"/>
  <c r="M594" i="1"/>
  <c r="N594" i="1" s="1"/>
  <c r="M595" i="1"/>
  <c r="O595" i="1" s="1"/>
  <c r="M602" i="1"/>
  <c r="O602" i="1" s="1"/>
  <c r="M603" i="1"/>
  <c r="O603" i="1" s="1"/>
  <c r="M610" i="1"/>
  <c r="O610" i="1" s="1"/>
  <c r="M611" i="1"/>
  <c r="O611" i="1" s="1"/>
  <c r="M588" i="1"/>
  <c r="N588" i="1" s="1"/>
  <c r="M596" i="1"/>
  <c r="N596" i="1" s="1"/>
  <c r="M604" i="1"/>
  <c r="O604" i="1" s="1"/>
  <c r="N404" i="1" l="1"/>
  <c r="N233" i="1"/>
  <c r="O447" i="1"/>
  <c r="O511" i="1"/>
  <c r="O364" i="1"/>
  <c r="O324" i="1"/>
  <c r="O300" i="1"/>
  <c r="N484" i="1"/>
  <c r="O444" i="1"/>
  <c r="N580" i="1"/>
  <c r="O487" i="1"/>
  <c r="O551" i="1"/>
  <c r="O229" i="1"/>
  <c r="O235" i="1"/>
  <c r="O206" i="1"/>
  <c r="N202" i="1"/>
  <c r="N197" i="1"/>
  <c r="O222" i="1"/>
  <c r="N598" i="1"/>
  <c r="N516" i="1"/>
  <c r="N420" i="1"/>
  <c r="O380" i="1"/>
  <c r="O308" i="1"/>
  <c r="O600" i="1"/>
  <c r="O572" i="1"/>
  <c r="N532" i="1"/>
  <c r="O492" i="1"/>
  <c r="N452" i="1"/>
  <c r="O423" i="1"/>
  <c r="O383" i="1"/>
  <c r="N356" i="1"/>
  <c r="O316" i="1"/>
  <c r="O263" i="1"/>
  <c r="O556" i="1"/>
  <c r="N340" i="1"/>
  <c r="O260" i="1"/>
  <c r="O575" i="1"/>
  <c r="N548" i="1"/>
  <c r="O508" i="1"/>
  <c r="N468" i="1"/>
  <c r="O428" i="1"/>
  <c r="N388" i="1"/>
  <c r="O359" i="1"/>
  <c r="O319" i="1"/>
  <c r="O295" i="1"/>
  <c r="N219" i="1"/>
  <c r="N210" i="1"/>
  <c r="N226" i="1"/>
  <c r="N231" i="1"/>
  <c r="O213" i="1"/>
  <c r="O200" i="1"/>
  <c r="N201" i="1"/>
  <c r="O217" i="1"/>
  <c r="O194" i="1"/>
  <c r="N609" i="1"/>
  <c r="N593" i="1"/>
  <c r="O564" i="1"/>
  <c r="N540" i="1"/>
  <c r="N524" i="1"/>
  <c r="O500" i="1"/>
  <c r="N476" i="1"/>
  <c r="N460" i="1"/>
  <c r="O436" i="1"/>
  <c r="N412" i="1"/>
  <c r="N396" i="1"/>
  <c r="O372" i="1"/>
  <c r="N348" i="1"/>
  <c r="N332" i="1"/>
  <c r="O203" i="1"/>
  <c r="O215" i="1"/>
  <c r="N223" i="1"/>
  <c r="O599" i="1"/>
  <c r="N216" i="1"/>
  <c r="N437" i="1"/>
  <c r="N199" i="1"/>
  <c r="N207" i="1"/>
  <c r="O237" i="1"/>
  <c r="N209" i="1"/>
  <c r="N212" i="1"/>
  <c r="O590" i="1"/>
  <c r="O227" i="1"/>
  <c r="N583" i="1"/>
  <c r="O519" i="1"/>
  <c r="O455" i="1"/>
  <c r="O391" i="1"/>
  <c r="O327" i="1"/>
  <c r="O349" i="1"/>
  <c r="N230" i="1"/>
  <c r="N193" i="1"/>
  <c r="N225" i="1"/>
  <c r="N218" i="1"/>
  <c r="N228" i="1"/>
  <c r="N196" i="1"/>
  <c r="N389" i="1"/>
  <c r="O543" i="1"/>
  <c r="O479" i="1"/>
  <c r="O415" i="1"/>
  <c r="O351" i="1"/>
  <c r="N485" i="1"/>
  <c r="N309" i="1"/>
  <c r="O192" i="1"/>
  <c r="O211" i="1"/>
  <c r="N205" i="1"/>
  <c r="N221" i="1"/>
  <c r="N198" i="1"/>
  <c r="O214" i="1"/>
  <c r="O195" i="1"/>
  <c r="N208" i="1"/>
  <c r="N224" i="1"/>
  <c r="N604" i="1"/>
  <c r="N581" i="1"/>
  <c r="O477" i="1"/>
  <c r="N421" i="1"/>
  <c r="O381" i="1"/>
  <c r="N341" i="1"/>
  <c r="N293" i="1"/>
  <c r="N232" i="1"/>
  <c r="N236" i="1"/>
  <c r="N204" i="1"/>
  <c r="N220" i="1"/>
  <c r="N517" i="1"/>
  <c r="N469" i="1"/>
  <c r="O413" i="1"/>
  <c r="N373" i="1"/>
  <c r="N325" i="1"/>
  <c r="O285" i="1"/>
  <c r="O189" i="1"/>
  <c r="O509" i="1"/>
  <c r="O445" i="1"/>
  <c r="N405" i="1"/>
  <c r="N357" i="1"/>
  <c r="O317" i="1"/>
  <c r="N277" i="1"/>
  <c r="O608" i="1"/>
  <c r="O606" i="1"/>
  <c r="N287" i="1"/>
  <c r="N565" i="1"/>
  <c r="N501" i="1"/>
  <c r="N453" i="1"/>
  <c r="O255" i="1"/>
  <c r="O541" i="1"/>
  <c r="N234" i="1"/>
  <c r="N567" i="1"/>
  <c r="N535" i="1"/>
  <c r="N503" i="1"/>
  <c r="N471" i="1"/>
  <c r="N439" i="1"/>
  <c r="N407" i="1"/>
  <c r="N375" i="1"/>
  <c r="N343" i="1"/>
  <c r="N311" i="1"/>
  <c r="N279" i="1"/>
  <c r="O185" i="1"/>
  <c r="N186" i="1"/>
  <c r="N187" i="1"/>
  <c r="N188" i="1"/>
  <c r="N190" i="1"/>
  <c r="N191" i="1"/>
  <c r="N284" i="1"/>
  <c r="O292" i="1"/>
  <c r="N276" i="1"/>
  <c r="O257" i="1"/>
  <c r="N257" i="1"/>
  <c r="O268" i="1"/>
  <c r="O262" i="1"/>
  <c r="N262" i="1"/>
  <c r="O254" i="1"/>
  <c r="N254" i="1"/>
  <c r="O246" i="1"/>
  <c r="N246" i="1"/>
  <c r="O238" i="1"/>
  <c r="N238" i="1"/>
  <c r="O251" i="1"/>
  <c r="N251" i="1"/>
  <c r="O243" i="1"/>
  <c r="N243" i="1"/>
  <c r="O241" i="1"/>
  <c r="N241" i="1"/>
  <c r="O261" i="1"/>
  <c r="N261" i="1"/>
  <c r="O253" i="1"/>
  <c r="N253" i="1"/>
  <c r="O245" i="1"/>
  <c r="N245" i="1"/>
  <c r="O240" i="1"/>
  <c r="N240" i="1"/>
  <c r="O256" i="1"/>
  <c r="N256" i="1"/>
  <c r="O248" i="1"/>
  <c r="N248" i="1"/>
  <c r="O239" i="1"/>
  <c r="N239" i="1"/>
  <c r="O265" i="1"/>
  <c r="N265" i="1"/>
  <c r="N249" i="1"/>
  <c r="O249" i="1"/>
  <c r="O252" i="1"/>
  <c r="N252" i="1"/>
  <c r="O244" i="1"/>
  <c r="N244" i="1"/>
  <c r="O258" i="1"/>
  <c r="N258" i="1"/>
  <c r="O250" i="1"/>
  <c r="N250" i="1"/>
  <c r="O242" i="1"/>
  <c r="N242" i="1"/>
  <c r="O247" i="1"/>
  <c r="N247" i="1"/>
  <c r="N472" i="1"/>
  <c r="N344" i="1"/>
  <c r="N568" i="1"/>
  <c r="N440" i="1"/>
  <c r="N312" i="1"/>
  <c r="N536" i="1"/>
  <c r="N408" i="1"/>
  <c r="N280" i="1"/>
  <c r="N504" i="1"/>
  <c r="N376" i="1"/>
  <c r="N560" i="1"/>
  <c r="N400" i="1"/>
  <c r="N368" i="1"/>
  <c r="N304" i="1"/>
  <c r="O596" i="1"/>
  <c r="N562" i="1"/>
  <c r="N514" i="1"/>
  <c r="N450" i="1"/>
  <c r="N410" i="1"/>
  <c r="N370" i="1"/>
  <c r="N322" i="1"/>
  <c r="N585" i="1"/>
  <c r="N559" i="1"/>
  <c r="N552" i="1"/>
  <c r="N527" i="1"/>
  <c r="N520" i="1"/>
  <c r="N495" i="1"/>
  <c r="N488" i="1"/>
  <c r="N463" i="1"/>
  <c r="N456" i="1"/>
  <c r="N431" i="1"/>
  <c r="N424" i="1"/>
  <c r="N399" i="1"/>
  <c r="N392" i="1"/>
  <c r="N367" i="1"/>
  <c r="N360" i="1"/>
  <c r="N335" i="1"/>
  <c r="N328" i="1"/>
  <c r="N303" i="1"/>
  <c r="N296" i="1"/>
  <c r="N271" i="1"/>
  <c r="O264" i="1"/>
  <c r="N610" i="1"/>
  <c r="O573" i="1"/>
  <c r="N549" i="1"/>
  <c r="N533" i="1"/>
  <c r="N528" i="1"/>
  <c r="N496" i="1"/>
  <c r="N464" i="1"/>
  <c r="N432" i="1"/>
  <c r="N336" i="1"/>
  <c r="N272" i="1"/>
  <c r="N578" i="1"/>
  <c r="N538" i="1"/>
  <c r="N498" i="1"/>
  <c r="N474" i="1"/>
  <c r="N434" i="1"/>
  <c r="N386" i="1"/>
  <c r="N346" i="1"/>
  <c r="N306" i="1"/>
  <c r="N282" i="1"/>
  <c r="N601" i="1"/>
  <c r="N576" i="1"/>
  <c r="N544" i="1"/>
  <c r="N512" i="1"/>
  <c r="N480" i="1"/>
  <c r="N448" i="1"/>
  <c r="N416" i="1"/>
  <c r="N384" i="1"/>
  <c r="N352" i="1"/>
  <c r="O320" i="1"/>
  <c r="N288" i="1"/>
  <c r="N603" i="1"/>
  <c r="N570" i="1"/>
  <c r="N546" i="1"/>
  <c r="N530" i="1"/>
  <c r="N506" i="1"/>
  <c r="N482" i="1"/>
  <c r="N466" i="1"/>
  <c r="N442" i="1"/>
  <c r="N418" i="1"/>
  <c r="N402" i="1"/>
  <c r="N378" i="1"/>
  <c r="N354" i="1"/>
  <c r="N338" i="1"/>
  <c r="N314" i="1"/>
  <c r="N290" i="1"/>
  <c r="O274" i="1"/>
  <c r="N582" i="1"/>
  <c r="N550" i="1"/>
  <c r="N486" i="1"/>
  <c r="N422" i="1"/>
  <c r="N358" i="1"/>
  <c r="O589" i="1"/>
  <c r="O584" i="1"/>
  <c r="O579" i="1"/>
  <c r="O571" i="1"/>
  <c r="O563" i="1"/>
  <c r="O555" i="1"/>
  <c r="O547" i="1"/>
  <c r="O539" i="1"/>
  <c r="O531" i="1"/>
  <c r="O523" i="1"/>
  <c r="O515" i="1"/>
  <c r="O507" i="1"/>
  <c r="O499" i="1"/>
  <c r="O491" i="1"/>
  <c r="O483" i="1"/>
  <c r="O475" i="1"/>
  <c r="O467" i="1"/>
  <c r="O459" i="1"/>
  <c r="O451" i="1"/>
  <c r="O443" i="1"/>
  <c r="O435" i="1"/>
  <c r="O427" i="1"/>
  <c r="O419" i="1"/>
  <c r="O411" i="1"/>
  <c r="O403" i="1"/>
  <c r="O395" i="1"/>
  <c r="O387" i="1"/>
  <c r="O379" i="1"/>
  <c r="O371" i="1"/>
  <c r="O363" i="1"/>
  <c r="O355" i="1"/>
  <c r="O347" i="1"/>
  <c r="O339" i="1"/>
  <c r="O331" i="1"/>
  <c r="O323" i="1"/>
  <c r="O315" i="1"/>
  <c r="O307" i="1"/>
  <c r="O299" i="1"/>
  <c r="O291" i="1"/>
  <c r="O283" i="1"/>
  <c r="O275" i="1"/>
  <c r="O267" i="1"/>
  <c r="O259" i="1"/>
  <c r="N611" i="1"/>
  <c r="O594" i="1"/>
  <c r="N574" i="1"/>
  <c r="N566" i="1"/>
  <c r="O557" i="1"/>
  <c r="N542" i="1"/>
  <c r="N534" i="1"/>
  <c r="O525" i="1"/>
  <c r="N510" i="1"/>
  <c r="N502" i="1"/>
  <c r="O493" i="1"/>
  <c r="N478" i="1"/>
  <c r="N470" i="1"/>
  <c r="O461" i="1"/>
  <c r="N446" i="1"/>
  <c r="N438" i="1"/>
  <c r="O429" i="1"/>
  <c r="N414" i="1"/>
  <c r="N406" i="1"/>
  <c r="O397" i="1"/>
  <c r="N382" i="1"/>
  <c r="N374" i="1"/>
  <c r="O365" i="1"/>
  <c r="N350" i="1"/>
  <c r="N342" i="1"/>
  <c r="O333" i="1"/>
  <c r="N318" i="1"/>
  <c r="N310" i="1"/>
  <c r="O301" i="1"/>
  <c r="N286" i="1"/>
  <c r="O278" i="1"/>
  <c r="O269" i="1"/>
  <c r="N607" i="1"/>
  <c r="N518" i="1"/>
  <c r="N454" i="1"/>
  <c r="N390" i="1"/>
  <c r="N326" i="1"/>
  <c r="O294" i="1"/>
  <c r="O605" i="1"/>
  <c r="O592" i="1"/>
  <c r="O588" i="1"/>
  <c r="N595" i="1"/>
  <c r="N569" i="1"/>
  <c r="N558" i="1"/>
  <c r="N537" i="1"/>
  <c r="N526" i="1"/>
  <c r="N505" i="1"/>
  <c r="N494" i="1"/>
  <c r="N473" i="1"/>
  <c r="N462" i="1"/>
  <c r="N441" i="1"/>
  <c r="N430" i="1"/>
  <c r="N409" i="1"/>
  <c r="N398" i="1"/>
  <c r="N377" i="1"/>
  <c r="N366" i="1"/>
  <c r="N345" i="1"/>
  <c r="N334" i="1"/>
  <c r="N313" i="1"/>
  <c r="N302" i="1"/>
  <c r="N281" i="1"/>
  <c r="N270" i="1"/>
  <c r="N591" i="1"/>
  <c r="N586" i="1"/>
  <c r="N553" i="1"/>
  <c r="N521" i="1"/>
  <c r="N489" i="1"/>
  <c r="N457" i="1"/>
  <c r="N425" i="1"/>
  <c r="N393" i="1"/>
  <c r="N361" i="1"/>
  <c r="N329" i="1"/>
  <c r="N297" i="1"/>
  <c r="N602" i="1"/>
  <c r="N587" i="1"/>
  <c r="N561" i="1"/>
  <c r="N554" i="1"/>
  <c r="N529" i="1"/>
  <c r="N522" i="1"/>
  <c r="N497" i="1"/>
  <c r="N490" i="1"/>
  <c r="N465" i="1"/>
  <c r="N458" i="1"/>
  <c r="N433" i="1"/>
  <c r="N426" i="1"/>
  <c r="N401" i="1"/>
  <c r="N394" i="1"/>
  <c r="N369" i="1"/>
  <c r="N362" i="1"/>
  <c r="N337" i="1"/>
  <c r="N330" i="1"/>
  <c r="N305" i="1"/>
  <c r="O298" i="1"/>
  <c r="N273" i="1"/>
  <c r="N266" i="1"/>
  <c r="O597" i="1"/>
  <c r="N577" i="1"/>
  <c r="N545" i="1"/>
  <c r="N513" i="1"/>
  <c r="N481" i="1"/>
  <c r="N449" i="1"/>
  <c r="N417" i="1"/>
  <c r="N385" i="1"/>
  <c r="N353" i="1"/>
  <c r="N321" i="1"/>
  <c r="N289" i="1"/>
</calcChain>
</file>

<file path=xl/sharedStrings.xml><?xml version="1.0" encoding="utf-8"?>
<sst xmlns="http://schemas.openxmlformats.org/spreadsheetml/2006/main" count="1311" uniqueCount="51">
  <si>
    <t>Date</t>
  </si>
  <si>
    <t>Quantity</t>
  </si>
  <si>
    <t>Position</t>
  </si>
  <si>
    <t>Rate</t>
  </si>
  <si>
    <t>TGT 1</t>
  </si>
  <si>
    <t>TGT 2</t>
  </si>
  <si>
    <t>TGT 3</t>
  </si>
  <si>
    <t>P&amp;L, T-1</t>
  </si>
  <si>
    <t>P&amp;L, T-2</t>
  </si>
  <si>
    <t>P&amp;L, T-3</t>
  </si>
  <si>
    <t>Total Points</t>
  </si>
  <si>
    <t>Total P&amp;L</t>
  </si>
  <si>
    <t>% Return</t>
  </si>
  <si>
    <t>13-Jul-16</t>
  </si>
  <si>
    <t>GOLD</t>
  </si>
  <si>
    <t>BUY</t>
  </si>
  <si>
    <t>CRUDEOIL</t>
  </si>
  <si>
    <t>SELL</t>
  </si>
  <si>
    <t>LEAD</t>
  </si>
  <si>
    <t>ZINC</t>
  </si>
  <si>
    <t>12-Jul-16</t>
  </si>
  <si>
    <t>COPPER</t>
  </si>
  <si>
    <t>NICKEL</t>
  </si>
  <si>
    <t>11-Jul-16</t>
  </si>
  <si>
    <t>08-Jul-16</t>
  </si>
  <si>
    <t>SILVER</t>
  </si>
  <si>
    <t>07-Jul-16</t>
  </si>
  <si>
    <t>NATURAL GAS</t>
  </si>
  <si>
    <t>CRUDE OIL</t>
  </si>
  <si>
    <t>ALLUMINIUM</t>
  </si>
  <si>
    <t>05-Jul-16</t>
  </si>
  <si>
    <t>04-Jul-16</t>
  </si>
  <si>
    <t>01-Jul-16</t>
  </si>
  <si>
    <t>30-Jun-16</t>
  </si>
  <si>
    <t>29-Jun-16</t>
  </si>
  <si>
    <t>28-Jun-16</t>
  </si>
  <si>
    <t>27-Jun-16</t>
  </si>
  <si>
    <t>24-Jun-16</t>
  </si>
  <si>
    <t>23-Jun-16</t>
  </si>
  <si>
    <t>ALUMINIUM</t>
  </si>
  <si>
    <t>25-Jul-16</t>
  </si>
  <si>
    <t>22-Jul-16</t>
  </si>
  <si>
    <t>21-Jul-16</t>
  </si>
  <si>
    <t>20-Jul-16</t>
  </si>
  <si>
    <t>19-Jul-16</t>
  </si>
  <si>
    <t>18-Jul-16</t>
  </si>
  <si>
    <t>15-Jul-16</t>
  </si>
  <si>
    <t>14-Jul-16</t>
  </si>
  <si>
    <t>CRUDE</t>
  </si>
  <si>
    <t>Counter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</si>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</sst>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;@"/>
    <numFmt numFmtId="165" formatCode="0.00;[Red]0.00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93CDDD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3CDDD"/>
        <bgColor rgb="FFC0C0C0"/>
      </patternFill>
    </fill>
    <fill>
      <patternFill patternType="solid">
        <fgColor theme="0"/>
        <b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left" vertical="top"/>
    </xf>
    <xf numFmtId="0" fontId="2" fillId="2" borderId="0" xfId="0" applyFont="1" applyFill="1"/>
    <xf numFmtId="164" fontId="2" fillId="2" borderId="0" xfId="0" applyNumberFormat="1" applyFont="1" applyFill="1" applyAlignment="1">
      <alignment horizontal="left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0" fillId="0" borderId="0" xfId="0"/>
    <xf numFmtId="0" fontId="1" fillId="0" borderId="0" xfId="0" applyFont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 applyFill="1" applyBorder="1" applyAlignment="1">
      <alignment horizontal="left" vertical="top"/>
    </xf>
    <xf numFmtId="0" fontId="6" fillId="0" borderId="0" xfId="0" applyFont="1"/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top"/>
    </xf>
    <xf numFmtId="1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2</xdr:col>
      <xdr:colOff>180585</xdr:colOff>
      <xdr:row>1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0"/>
          <a:ext cx="1818885" cy="542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552450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48375" y="0"/>
          <a:ext cx="3705225" cy="533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611"/>
  <sheetViews>
    <sheetView tabSelected="1" zoomScaleNormal="100" workbookViewId="0">
      <selection activeCell="I3" sqref="I3"/>
    </sheetView>
  </sheetViews>
  <sheetFormatPr defaultRowHeight="15" x14ac:dyDescent="0.25"/>
  <cols>
    <col min="1" max="2" width="13.7109375" style="1"/>
    <col min="3" max="3" width="8.5703125" style="1"/>
    <col min="4" max="4" width="9.5703125" style="1" customWidth="1"/>
    <col min="5" max="5" width="10.7109375" style="1"/>
    <col min="6" max="6" width="8.5703125" style="1"/>
    <col min="7" max="7" width="8.42578125" style="1"/>
    <col min="8" max="8" width="9.42578125" style="1" bestFit="1" customWidth="1"/>
    <col min="9" max="9" width="11.28515625" style="1"/>
    <col min="10" max="10" width="9.5703125" style="1"/>
    <col min="11" max="11" width="10.140625" style="1"/>
    <col min="12" max="12" width="12.140625" style="1"/>
    <col min="13" max="13" width="10.85546875" style="1"/>
    <col min="14" max="14" width="9.85546875" style="1"/>
    <col min="15" max="1024" width="9.140625" style="1"/>
  </cols>
  <sheetData>
    <row r="1" spans="1:1025" ht="42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1025" ht="13.5" customHeight="1" x14ac:dyDescent="0.25">
      <c r="A2" s="16" t="s">
        <v>0</v>
      </c>
      <c r="B2" s="17" t="s">
        <v>49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50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AMK2" s="1"/>
    </row>
    <row r="3" spans="1:1025" x14ac:dyDescent="0.25">
      <c r="A3" s="51">
        <v>42669</v>
      </c>
      <c r="B3" s="47" t="s">
        <v>19</v>
      </c>
      <c r="C3" s="47">
        <v>5000</v>
      </c>
      <c r="D3" s="47" t="s">
        <v>17</v>
      </c>
      <c r="E3" s="47">
        <v>156.80000000000001</v>
      </c>
      <c r="F3" s="47">
        <v>156.4</v>
      </c>
      <c r="G3" s="47">
        <v>156</v>
      </c>
      <c r="H3" s="47">
        <v>155.6</v>
      </c>
      <c r="I3" s="47">
        <v>156.4</v>
      </c>
      <c r="J3" s="43">
        <f>(IF(D3="SELL",E3-F3,IF(D3="BUY",F3-E3)))*C3</f>
        <v>2000.0000000000284</v>
      </c>
      <c r="K3" s="43">
        <f>(IF(D3="SELL",IF(G3="",0,F3-G3),IF(D3="BUY",IF(G3="",0,G3-F3))))*C3</f>
        <v>2000.0000000000284</v>
      </c>
      <c r="L3" s="43">
        <f>(IF(D3="SELL",IF(H3="",0,G3-H3),IF(D3="BUY",IF(H3="",0,(H3-G3)))))*C3</f>
        <v>2000.0000000000284</v>
      </c>
      <c r="M3" s="43">
        <f>(K3+J3+L3)/C3</f>
        <v>1.2000000000000171</v>
      </c>
      <c r="N3" s="43">
        <f>M3*C3</f>
        <v>6000.0000000000855</v>
      </c>
      <c r="O3" s="44">
        <f>(M3*100)/E3</f>
        <v>0.76530612244899043</v>
      </c>
      <c r="AMK3" s="1"/>
    </row>
    <row r="4" spans="1:1025" s="9" customFormat="1" x14ac:dyDescent="0.25">
      <c r="A4" s="51">
        <v>42669</v>
      </c>
      <c r="B4" s="47" t="s">
        <v>14</v>
      </c>
      <c r="C4" s="47">
        <v>100</v>
      </c>
      <c r="D4" s="47" t="s">
        <v>17</v>
      </c>
      <c r="E4" s="47">
        <v>30000</v>
      </c>
      <c r="F4" s="47">
        <v>29950</v>
      </c>
      <c r="G4" s="47">
        <v>29900</v>
      </c>
      <c r="H4" s="47">
        <v>29850</v>
      </c>
      <c r="I4" s="47">
        <v>29950</v>
      </c>
      <c r="J4" s="43">
        <f>(IF(D4="SELL",E4-F4,IF(D4="BUY",F4-E4)))*C4</f>
        <v>5000</v>
      </c>
      <c r="K4" s="43">
        <f>(IF(D4="SELL",IF(G4="",0,F4-G4),IF(D4="BUY",IF(G4="",0,G4-F4))))*C4</f>
        <v>5000</v>
      </c>
      <c r="L4" s="43">
        <f>(IF(D4="SELL",IF(H4="",0,G4-H4),IF(D4="BUY",IF(H4="",0,(H4-G4)))))*C4</f>
        <v>5000</v>
      </c>
      <c r="M4" s="43">
        <f>(K4+J4+L4)/C4</f>
        <v>150</v>
      </c>
      <c r="N4" s="43">
        <f>M4*C4</f>
        <v>15000</v>
      </c>
      <c r="O4" s="44">
        <f>(M4*100)/E4</f>
        <v>0.5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</row>
    <row r="5" spans="1:1025" x14ac:dyDescent="0.25">
      <c r="A5" s="51">
        <v>42667</v>
      </c>
      <c r="B5" s="47" t="s">
        <v>14</v>
      </c>
      <c r="C5" s="47">
        <v>100</v>
      </c>
      <c r="D5" s="47" t="s">
        <v>17</v>
      </c>
      <c r="E5" s="47">
        <v>29850</v>
      </c>
      <c r="F5" s="47">
        <v>29800</v>
      </c>
      <c r="G5" s="49"/>
      <c r="H5" s="49"/>
      <c r="I5" s="47">
        <v>29800</v>
      </c>
      <c r="J5" s="43">
        <f>(IF(D5="SELL",E5-F5,IF(D5="BUY",F5-E5)))*C5</f>
        <v>5000</v>
      </c>
      <c r="K5" s="43">
        <f>(IF(D5="SELL",IF(G5="",0,F5-G5),IF(D5="BUY",IF(G5="",0,G5-F5))))*C5</f>
        <v>0</v>
      </c>
      <c r="L5" s="43">
        <f>(IF(D5="SELL",IF(H5="",0,G5-H5),IF(D5="BUY",IF(H5="",0,(H5-G5)))))*C5</f>
        <v>0</v>
      </c>
      <c r="M5" s="43">
        <f>(K5+J5+L5)/C5</f>
        <v>50</v>
      </c>
      <c r="N5" s="43">
        <f>M5*C5</f>
        <v>5000</v>
      </c>
      <c r="O5" s="44">
        <f>(M5*100)/E5</f>
        <v>0.16750418760469013</v>
      </c>
      <c r="AMK5" s="1"/>
    </row>
    <row r="6" spans="1:1025" s="40" customFormat="1" ht="13.5" customHeight="1" x14ac:dyDescent="0.25">
      <c r="A6" s="19">
        <v>42663</v>
      </c>
      <c r="B6" s="18" t="s">
        <v>14</v>
      </c>
      <c r="C6" s="18">
        <v>100</v>
      </c>
      <c r="D6" s="18" t="s">
        <v>15</v>
      </c>
      <c r="E6" s="18">
        <v>29950</v>
      </c>
      <c r="F6" s="18">
        <v>30000</v>
      </c>
      <c r="G6" s="18"/>
      <c r="H6" s="18"/>
      <c r="I6" s="18">
        <v>30000</v>
      </c>
      <c r="J6" s="20">
        <f>(IF(D6="SELL",E6-F6,IF(D6="BUY",F6-E6)))*C6</f>
        <v>5000</v>
      </c>
      <c r="K6" s="20">
        <f>(IF(D6="SELL",IF(G6="",0,F6-G6),IF(D6="BUY",IF(G6="",0,G6-F6))))*C6</f>
        <v>0</v>
      </c>
      <c r="L6" s="20">
        <f>(IF(D6="SELL",IF(H6="",0,G6-H6),IF(D6="BUY",IF(H6="",0,(H6-G6)))))*C6</f>
        <v>0</v>
      </c>
      <c r="M6" s="20">
        <f>(K6+J6+L6)/C6</f>
        <v>50</v>
      </c>
      <c r="N6" s="20">
        <f>M6*C6</f>
        <v>5000</v>
      </c>
      <c r="O6" s="21">
        <f>(M6*100)/E6</f>
        <v>0.1669449081803005</v>
      </c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</row>
    <row r="7" spans="1:1025" s="40" customFormat="1" ht="13.5" customHeight="1" x14ac:dyDescent="0.25">
      <c r="A7" s="19">
        <v>42662</v>
      </c>
      <c r="B7" s="18" t="s">
        <v>16</v>
      </c>
      <c r="C7" s="18">
        <v>100</v>
      </c>
      <c r="D7" s="18" t="s">
        <v>15</v>
      </c>
      <c r="E7" s="18">
        <v>3400</v>
      </c>
      <c r="F7" s="18">
        <v>3450</v>
      </c>
      <c r="G7" s="18"/>
      <c r="H7" s="18"/>
      <c r="I7" s="18">
        <v>3450</v>
      </c>
      <c r="J7" s="20">
        <f>(IF(D7="SELL",E7-F7,IF(D7="BUY",F7-E7)))*C7</f>
        <v>5000</v>
      </c>
      <c r="K7" s="20">
        <f>(IF(D7="SELL",IF(G7="",0,F7-G7),IF(D7="BUY",IF(G7="",0,G7-F7))))*C7</f>
        <v>0</v>
      </c>
      <c r="L7" s="20">
        <f>(IF(D7="SELL",IF(H7="",0,G7-H7),IF(D7="BUY",IF(H7="",0,(H7-G7)))))*C7</f>
        <v>0</v>
      </c>
      <c r="M7" s="20">
        <f>(K7+J7+L7)/C7</f>
        <v>50</v>
      </c>
      <c r="N7" s="20">
        <f>M7*C7</f>
        <v>5000</v>
      </c>
      <c r="O7" s="21">
        <f>(M7*100)/E7</f>
        <v>1.4705882352941178</v>
      </c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</row>
    <row r="8" spans="1:1025" s="40" customFormat="1" ht="13.5" customHeight="1" x14ac:dyDescent="0.25">
      <c r="A8" s="19">
        <v>42662</v>
      </c>
      <c r="B8" s="18" t="s">
        <v>19</v>
      </c>
      <c r="C8" s="18">
        <v>5000</v>
      </c>
      <c r="D8" s="18" t="s">
        <v>17</v>
      </c>
      <c r="E8" s="18">
        <v>151.9</v>
      </c>
      <c r="F8" s="18">
        <v>151.4</v>
      </c>
      <c r="G8" s="18"/>
      <c r="H8" s="18"/>
      <c r="I8" s="18">
        <v>151.4</v>
      </c>
      <c r="J8" s="20">
        <f>(IF(D8="SELL",E8-F8,IF(D8="BUY",F8-E8)))*C8</f>
        <v>2500</v>
      </c>
      <c r="K8" s="20">
        <f>(IF(D8="SELL",IF(G8="",0,F8-G8),IF(D8="BUY",IF(G8="",0,G8-F8))))*C8</f>
        <v>0</v>
      </c>
      <c r="L8" s="20">
        <f>(IF(D8="SELL",IF(H8="",0,G8-H8),IF(D8="BUY",IF(H8="",0,(H8-G8)))))*C8</f>
        <v>0</v>
      </c>
      <c r="M8" s="20">
        <f>(K8+J8+L8)/C8</f>
        <v>0.5</v>
      </c>
      <c r="N8" s="20">
        <f>M8*C8</f>
        <v>2500</v>
      </c>
      <c r="O8" s="21">
        <f>(M8*100)/E8</f>
        <v>0.32916392363396968</v>
      </c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</row>
    <row r="9" spans="1:1025" s="40" customFormat="1" ht="13.5" customHeight="1" x14ac:dyDescent="0.25">
      <c r="A9" s="19">
        <v>42661</v>
      </c>
      <c r="B9" s="18" t="s">
        <v>27</v>
      </c>
      <c r="C9" s="18">
        <v>1250</v>
      </c>
      <c r="D9" s="18" t="s">
        <v>15</v>
      </c>
      <c r="E9" s="18">
        <v>217.5</v>
      </c>
      <c r="F9" s="18">
        <v>219.2</v>
      </c>
      <c r="G9" s="18"/>
      <c r="H9" s="18"/>
      <c r="I9" s="18">
        <v>219.2</v>
      </c>
      <c r="J9" s="20">
        <f>(IF(D9="SELL",E9-F9,IF(D9="BUY",F9-E9)))*C9</f>
        <v>2124.9999999999859</v>
      </c>
      <c r="K9" s="20">
        <f>(IF(D9="SELL",IF(G9="",0,F9-G9),IF(D9="BUY",IF(G9="",0,G9-F9))))*C9</f>
        <v>0</v>
      </c>
      <c r="L9" s="20">
        <f>(IF(D9="SELL",IF(H9="",0,G9-H9),IF(D9="BUY",IF(H9="",0,(H9-G9)))))*C9</f>
        <v>0</v>
      </c>
      <c r="M9" s="20">
        <f>(K9+J9+L9)/C9</f>
        <v>1.6999999999999886</v>
      </c>
      <c r="N9" s="20">
        <f>M9*C9</f>
        <v>2124.9999999999859</v>
      </c>
      <c r="O9" s="21">
        <f>(M9*100)/E9</f>
        <v>0.78160919540229368</v>
      </c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</row>
    <row r="10" spans="1:1025" s="9" customFormat="1" ht="13.5" customHeight="1" x14ac:dyDescent="0.25">
      <c r="A10" s="55">
        <v>42660</v>
      </c>
      <c r="B10" s="18" t="s">
        <v>19</v>
      </c>
      <c r="C10" s="18">
        <v>5000</v>
      </c>
      <c r="D10" s="18" t="s">
        <v>17</v>
      </c>
      <c r="E10" s="18">
        <v>150.80000000000001</v>
      </c>
      <c r="F10" s="18">
        <v>150.30000000000001</v>
      </c>
      <c r="G10" s="18"/>
      <c r="H10" s="18"/>
      <c r="I10" s="18">
        <v>150.30000000000001</v>
      </c>
      <c r="J10" s="20">
        <f>(IF(D10="SELL",E10-F10,IF(D10="BUY",F10-E10)))*C10</f>
        <v>2500</v>
      </c>
      <c r="K10" s="20">
        <f>(IF(D10="SELL",IF(G10="",0,F10-G10),IF(D10="BUY",IF(G10="",0,G10-F10))))*C10</f>
        <v>0</v>
      </c>
      <c r="L10" s="20">
        <f>(IF(D10="SELL",IF(H10="",0,G10-H10),IF(D10="BUY",IF(H10="",0,(H10-G10)))))*C10</f>
        <v>0</v>
      </c>
      <c r="M10" s="20">
        <f>(K10+J10+L10)/C10</f>
        <v>0.5</v>
      </c>
      <c r="N10" s="20">
        <f>M10*C10</f>
        <v>2500</v>
      </c>
      <c r="O10" s="21">
        <f>(M10*100)/E10</f>
        <v>0.33156498673740048</v>
      </c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</row>
    <row r="11" spans="1:1025" s="9" customFormat="1" ht="13.5" customHeight="1" x14ac:dyDescent="0.25">
      <c r="A11" s="55">
        <v>42660</v>
      </c>
      <c r="B11" s="18" t="s">
        <v>39</v>
      </c>
      <c r="C11" s="18">
        <v>5000</v>
      </c>
      <c r="D11" s="18" t="s">
        <v>17</v>
      </c>
      <c r="E11" s="18">
        <v>111.3</v>
      </c>
      <c r="F11" s="18">
        <v>110.8</v>
      </c>
      <c r="G11" s="18">
        <v>110.4</v>
      </c>
      <c r="H11" s="18">
        <v>110</v>
      </c>
      <c r="I11" s="18">
        <v>110.8</v>
      </c>
      <c r="J11" s="20">
        <f>(IF(D11="SELL",E11-F11,IF(D11="BUY",F11-E11)))*C11</f>
        <v>2500</v>
      </c>
      <c r="K11" s="20">
        <f>(IF(D11="SELL",IF(G11="",0,F11-G11),IF(D11="BUY",IF(G11="",0,G11-F11))))*C11</f>
        <v>1999.9999999999573</v>
      </c>
      <c r="L11" s="20">
        <f>(IF(D11="SELL",IF(H11="",0,G11-H11),IF(D11="BUY",IF(H11="",0,(H11-G11)))))*C11</f>
        <v>2000.0000000000284</v>
      </c>
      <c r="M11" s="20">
        <f>(K11+J11+L11)/C11</f>
        <v>1.2999999999999972</v>
      </c>
      <c r="N11" s="20">
        <f>M11*C11</f>
        <v>6499.9999999999854</v>
      </c>
      <c r="O11" s="21">
        <f>(M11*100)/E11</f>
        <v>1.1680143755615429</v>
      </c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</row>
    <row r="12" spans="1:1025" s="9" customFormat="1" ht="13.5" customHeight="1" x14ac:dyDescent="0.25">
      <c r="A12" s="55">
        <v>42656</v>
      </c>
      <c r="B12" s="18" t="s">
        <v>16</v>
      </c>
      <c r="C12" s="18">
        <v>100</v>
      </c>
      <c r="D12" s="18" t="s">
        <v>17</v>
      </c>
      <c r="E12" s="18">
        <v>3370</v>
      </c>
      <c r="F12" s="18">
        <v>3303</v>
      </c>
      <c r="G12" s="18"/>
      <c r="H12" s="18"/>
      <c r="I12" s="18">
        <v>3303</v>
      </c>
      <c r="J12" s="20">
        <f>(IF(D12="SELL",E12-F12,IF(D12="BUY",F12-E12)))*C12</f>
        <v>6700</v>
      </c>
      <c r="K12" s="20">
        <f>(IF(D12="SELL",IF(G12="",0,F12-G12),IF(D12="BUY",IF(G12="",0,G12-F12))))*C12</f>
        <v>0</v>
      </c>
      <c r="L12" s="20">
        <f>(IF(D12="SELL",IF(H12="",0,G12-H12),IF(D12="BUY",IF(H12="",0,(H12-G12)))))*C12</f>
        <v>0</v>
      </c>
      <c r="M12" s="20">
        <f>(K12+J12+L12)/C12</f>
        <v>67</v>
      </c>
      <c r="N12" s="20">
        <f>M12*C12</f>
        <v>6700</v>
      </c>
      <c r="O12" s="21">
        <f>(M12*100)/E12</f>
        <v>1.9881305637982196</v>
      </c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</row>
    <row r="13" spans="1:1025" s="9" customFormat="1" ht="13.5" customHeight="1" x14ac:dyDescent="0.25">
      <c r="A13" s="55">
        <v>42656</v>
      </c>
      <c r="B13" s="18" t="s">
        <v>27</v>
      </c>
      <c r="C13" s="18">
        <v>1250</v>
      </c>
      <c r="D13" s="18" t="s">
        <v>17</v>
      </c>
      <c r="E13" s="18">
        <v>216</v>
      </c>
      <c r="F13" s="18">
        <v>212</v>
      </c>
      <c r="G13" s="18"/>
      <c r="H13" s="18"/>
      <c r="I13" s="18">
        <v>212</v>
      </c>
      <c r="J13" s="20">
        <f>(IF(D13="SELL",E13-F13,IF(D13="BUY",F13-E13)))*C13</f>
        <v>5000</v>
      </c>
      <c r="K13" s="20">
        <f>(IF(D13="SELL",IF(G13="",0,F13-G13),IF(D13="BUY",IF(G13="",0,G13-F13))))*C13</f>
        <v>0</v>
      </c>
      <c r="L13" s="20">
        <f>(IF(D13="SELL",IF(H13="",0,G13-H13),IF(D13="BUY",IF(H13="",0,(H13-G13)))))*C13</f>
        <v>0</v>
      </c>
      <c r="M13" s="20">
        <f>(K13+J13+L13)/C13</f>
        <v>4</v>
      </c>
      <c r="N13" s="20">
        <f>M13*C13</f>
        <v>5000</v>
      </c>
      <c r="O13" s="21">
        <f>(M13*100)/E13</f>
        <v>1.8518518518518519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</row>
    <row r="14" spans="1:1025" s="9" customFormat="1" ht="13.5" customHeight="1" x14ac:dyDescent="0.25">
      <c r="A14" s="55">
        <v>42655</v>
      </c>
      <c r="B14" s="18" t="s">
        <v>27</v>
      </c>
      <c r="C14" s="18">
        <v>1250</v>
      </c>
      <c r="D14" s="18" t="s">
        <v>15</v>
      </c>
      <c r="E14" s="18">
        <v>216</v>
      </c>
      <c r="F14" s="18">
        <v>217.1</v>
      </c>
      <c r="G14" s="18"/>
      <c r="H14" s="18"/>
      <c r="I14" s="18">
        <v>217.1</v>
      </c>
      <c r="J14" s="20">
        <f>(IF(D14="SELL",E14-F14,IF(D14="BUY",F14-E14)))*C14</f>
        <v>1374.999999999993</v>
      </c>
      <c r="K14" s="20">
        <f>(IF(D14="SELL",IF(G14="",0,F14-G14),IF(D14="BUY",IF(G14="",0,G14-F14))))*C14</f>
        <v>0</v>
      </c>
      <c r="L14" s="20">
        <f>(IF(D14="SELL",IF(H14="",0,G14-H14),IF(D14="BUY",IF(H14="",0,(H14-G14)))))*C14</f>
        <v>0</v>
      </c>
      <c r="M14" s="20">
        <f>(K14+J14+L14)/C14</f>
        <v>1.0999999999999943</v>
      </c>
      <c r="N14" s="20">
        <f>M14*C14</f>
        <v>1374.999999999993</v>
      </c>
      <c r="O14" s="21">
        <f>(M14*100)/E14</f>
        <v>0.50925925925925664</v>
      </c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</row>
    <row r="15" spans="1:1025" s="9" customFormat="1" ht="13.5" customHeight="1" x14ac:dyDescent="0.25">
      <c r="A15" s="55">
        <v>42655</v>
      </c>
      <c r="B15" s="18" t="s">
        <v>16</v>
      </c>
      <c r="C15" s="18">
        <v>100</v>
      </c>
      <c r="D15" s="18" t="s">
        <v>17</v>
      </c>
      <c r="E15" s="18">
        <v>3360</v>
      </c>
      <c r="F15" s="18">
        <v>3340</v>
      </c>
      <c r="G15" s="18"/>
      <c r="H15" s="18"/>
      <c r="I15" s="18">
        <v>3340</v>
      </c>
      <c r="J15" s="20">
        <f>(IF(D15="SELL",E15-F15,IF(D15="BUY",F15-E15)))*C15</f>
        <v>2000</v>
      </c>
      <c r="K15" s="20">
        <f>(IF(D15="SELL",IF(G15="",0,F15-G15),IF(D15="BUY",IF(G15="",0,G15-F15))))*C15</f>
        <v>0</v>
      </c>
      <c r="L15" s="20">
        <f>(IF(D15="SELL",IF(H15="",0,G15-H15),IF(D15="BUY",IF(H15="",0,(H15-G15)))))*C15</f>
        <v>0</v>
      </c>
      <c r="M15" s="20">
        <f>(K15+J15+L15)/C15</f>
        <v>20</v>
      </c>
      <c r="N15" s="20">
        <f>M15*C15</f>
        <v>2000</v>
      </c>
      <c r="O15" s="21">
        <f>(M15*100)/E15</f>
        <v>0.59523809523809523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</row>
    <row r="16" spans="1:1025" s="9" customFormat="1" ht="13.5" customHeight="1" x14ac:dyDescent="0.25">
      <c r="A16" s="55">
        <v>42655</v>
      </c>
      <c r="B16" s="18" t="s">
        <v>25</v>
      </c>
      <c r="C16" s="18">
        <v>30</v>
      </c>
      <c r="D16" s="18" t="s">
        <v>17</v>
      </c>
      <c r="E16" s="18">
        <v>41950</v>
      </c>
      <c r="F16" s="18">
        <v>41755</v>
      </c>
      <c r="G16" s="18"/>
      <c r="H16" s="18"/>
      <c r="I16" s="18">
        <v>41755</v>
      </c>
      <c r="J16" s="20">
        <f>(IF(D16="SELL",E16-F16,IF(D16="BUY",F16-E16)))*C16</f>
        <v>5850</v>
      </c>
      <c r="K16" s="20">
        <f>(IF(D16="SELL",IF(G16="",0,F16-G16),IF(D16="BUY",IF(G16="",0,G16-F16))))*C16</f>
        <v>0</v>
      </c>
      <c r="L16" s="20">
        <f>(IF(D16="SELL",IF(H16="",0,G16-H16),IF(D16="BUY",IF(H16="",0,(H16-G16)))))*C16</f>
        <v>0</v>
      </c>
      <c r="M16" s="20">
        <f>(K16+J16+L16)/C16</f>
        <v>195</v>
      </c>
      <c r="N16" s="20">
        <f>M16*C16</f>
        <v>5850</v>
      </c>
      <c r="O16" s="21">
        <f>(M16*100)/E16</f>
        <v>0.46483909415971397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</row>
    <row r="17" spans="1:1025" s="9" customFormat="1" ht="13.5" customHeight="1" x14ac:dyDescent="0.25">
      <c r="A17" s="55">
        <v>42655</v>
      </c>
      <c r="B17" s="18" t="s">
        <v>14</v>
      </c>
      <c r="C17" s="18">
        <v>100</v>
      </c>
      <c r="D17" s="18" t="s">
        <v>17</v>
      </c>
      <c r="E17" s="18">
        <v>29665</v>
      </c>
      <c r="F17" s="18">
        <v>29615</v>
      </c>
      <c r="G17" s="18"/>
      <c r="H17" s="18"/>
      <c r="I17" s="18">
        <v>29615</v>
      </c>
      <c r="J17" s="20">
        <f>(IF(D17="SELL",E17-F17,IF(D17="BUY",F17-E17)))*C17</f>
        <v>5000</v>
      </c>
      <c r="K17" s="20">
        <f>(IF(D17="SELL",IF(G17="",0,F17-G17),IF(D17="BUY",IF(G17="",0,G17-F17))))*C17</f>
        <v>0</v>
      </c>
      <c r="L17" s="20">
        <f>(IF(D17="SELL",IF(H17="",0,G17-H17),IF(D17="BUY",IF(H17="",0,(H17-G17)))))*C17</f>
        <v>0</v>
      </c>
      <c r="M17" s="20">
        <f>(K17+J17+L17)/C17</f>
        <v>50</v>
      </c>
      <c r="N17" s="20">
        <f>M17*C17</f>
        <v>5000</v>
      </c>
      <c r="O17" s="21">
        <f>(M17*100)/E17</f>
        <v>0.16854879487611663</v>
      </c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</row>
    <row r="18" spans="1:1025" s="9" customFormat="1" ht="13.5" customHeight="1" x14ac:dyDescent="0.25">
      <c r="A18" s="55">
        <v>42653</v>
      </c>
      <c r="B18" s="18" t="s">
        <v>16</v>
      </c>
      <c r="C18" s="18">
        <v>100</v>
      </c>
      <c r="D18" s="18" t="s">
        <v>15</v>
      </c>
      <c r="E18" s="18">
        <v>3300</v>
      </c>
      <c r="F18" s="18">
        <v>3320</v>
      </c>
      <c r="G18" s="18">
        <v>3340</v>
      </c>
      <c r="H18" s="18">
        <v>3352</v>
      </c>
      <c r="I18" s="18">
        <v>3320</v>
      </c>
      <c r="J18" s="20">
        <f>(IF(D18="SELL",E18-F18,IF(D18="BUY",F18-E18)))*C18</f>
        <v>2000</v>
      </c>
      <c r="K18" s="20">
        <f>(IF(D18="SELL",IF(G18="",0,F18-G18),IF(D18="BUY",IF(G18="",0,G18-F18))))*C18</f>
        <v>2000</v>
      </c>
      <c r="L18" s="20">
        <f>(IF(D18="SELL",IF(H18="",0,G18-H18),IF(D18="BUY",IF(H18="",0,(H18-G18)))))*C18</f>
        <v>1200</v>
      </c>
      <c r="M18" s="20">
        <f>(K18+J18+L18)/C18</f>
        <v>52</v>
      </c>
      <c r="N18" s="20">
        <f>M18*C18</f>
        <v>5200</v>
      </c>
      <c r="O18" s="21">
        <f>(M18*100)/E18</f>
        <v>1.5757575757575757</v>
      </c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</row>
    <row r="19" spans="1:1025" s="9" customFormat="1" ht="13.5" customHeight="1" x14ac:dyDescent="0.25">
      <c r="A19" s="55">
        <v>42653</v>
      </c>
      <c r="B19" s="18" t="s">
        <v>18</v>
      </c>
      <c r="C19" s="18">
        <v>5000</v>
      </c>
      <c r="D19" s="18" t="s">
        <v>15</v>
      </c>
      <c r="E19" s="18">
        <v>140</v>
      </c>
      <c r="F19" s="18">
        <v>140.4</v>
      </c>
      <c r="G19" s="18"/>
      <c r="H19" s="18"/>
      <c r="I19" s="18">
        <v>140.4</v>
      </c>
      <c r="J19" s="20">
        <f>(IF(D19="SELL",E19-F19,IF(D19="BUY",F19-E19)))*C19</f>
        <v>2000.0000000000284</v>
      </c>
      <c r="K19" s="20">
        <f>(IF(D19="SELL",IF(G19="",0,F19-G19),IF(D19="BUY",IF(G19="",0,G19-F19))))*C19</f>
        <v>0</v>
      </c>
      <c r="L19" s="20">
        <f>(IF(D19="SELL",IF(H19="",0,G19-H19),IF(D19="BUY",IF(H19="",0,(H19-G19)))))*C19</f>
        <v>0</v>
      </c>
      <c r="M19" s="20">
        <f>(K19+J19+L19)/C19</f>
        <v>0.40000000000000568</v>
      </c>
      <c r="N19" s="20">
        <f>M19*C19</f>
        <v>2000.0000000000284</v>
      </c>
      <c r="O19" s="21">
        <f>(M19*100)/E19</f>
        <v>0.28571428571428975</v>
      </c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</row>
    <row r="20" spans="1:1025" x14ac:dyDescent="0.25">
      <c r="A20" s="55">
        <v>42653</v>
      </c>
      <c r="B20" s="18" t="s">
        <v>19</v>
      </c>
      <c r="C20" s="18">
        <v>5000</v>
      </c>
      <c r="D20" s="18" t="s">
        <v>15</v>
      </c>
      <c r="E20" s="18">
        <v>156.19999999999999</v>
      </c>
      <c r="F20" s="18">
        <v>156.6</v>
      </c>
      <c r="G20" s="18">
        <v>156.85</v>
      </c>
      <c r="H20" s="18"/>
      <c r="I20" s="18">
        <v>156.6</v>
      </c>
      <c r="J20" s="20">
        <f>(IF(D20="SELL",E20-F20,IF(D20="BUY",F20-E20)))*C20</f>
        <v>2000.0000000000284</v>
      </c>
      <c r="K20" s="20">
        <f>(IF(D20="SELL",IF(G20="",0,F20-G20),IF(D20="BUY",IF(G20="",0,G20-F20))))*C20</f>
        <v>1250</v>
      </c>
      <c r="L20" s="20">
        <f>(IF(D20="SELL",IF(H20="",0,G20-H20),IF(D20="BUY",IF(H20="",0,(H20-G20)))))*C20</f>
        <v>0</v>
      </c>
      <c r="M20" s="20">
        <f>(K20+J20+L20)/C20</f>
        <v>0.65000000000000568</v>
      </c>
      <c r="N20" s="20">
        <f>M20*C20</f>
        <v>3250.0000000000282</v>
      </c>
      <c r="O20" s="21">
        <f>(M20*100)/E20</f>
        <v>0.41613316261203953</v>
      </c>
      <c r="AMK20" s="1"/>
    </row>
    <row r="21" spans="1:1025" s="9" customFormat="1" x14ac:dyDescent="0.25">
      <c r="A21" s="55">
        <v>42650</v>
      </c>
      <c r="B21" s="18" t="s">
        <v>14</v>
      </c>
      <c r="C21" s="18">
        <v>100</v>
      </c>
      <c r="D21" s="18" t="s">
        <v>15</v>
      </c>
      <c r="E21" s="18">
        <v>29650</v>
      </c>
      <c r="F21" s="18">
        <v>29850</v>
      </c>
      <c r="G21" s="18"/>
      <c r="H21" s="18"/>
      <c r="I21" s="18">
        <v>29850</v>
      </c>
      <c r="J21" s="20">
        <f>(IF(D21="SELL",E21-F21,IF(D21="BUY",F21-E21)))*C21</f>
        <v>20000</v>
      </c>
      <c r="K21" s="20">
        <f>(IF(D21="SELL",IF(G21="",0,F21-G21),IF(D21="BUY",IF(G21="",0,G21-F21))))*C21</f>
        <v>0</v>
      </c>
      <c r="L21" s="20">
        <f>(IF(D21="SELL",IF(H21="",0,G21-H21),IF(D21="BUY",IF(H21="",0,(H21-G21)))))*C21</f>
        <v>0</v>
      </c>
      <c r="M21" s="20">
        <f>(K21+J21+L21)/C21</f>
        <v>200</v>
      </c>
      <c r="N21" s="20">
        <f>M21*C21</f>
        <v>20000</v>
      </c>
      <c r="O21" s="21">
        <f>(M21*100)/E21</f>
        <v>0.67453625632377745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</row>
    <row r="22" spans="1:1025" s="9" customFormat="1" x14ac:dyDescent="0.25">
      <c r="A22" s="55">
        <v>42650</v>
      </c>
      <c r="B22" s="18" t="s">
        <v>16</v>
      </c>
      <c r="C22" s="18">
        <v>100</v>
      </c>
      <c r="D22" s="18" t="s">
        <v>17</v>
      </c>
      <c r="E22" s="18">
        <v>3350</v>
      </c>
      <c r="F22" s="18">
        <v>3337</v>
      </c>
      <c r="G22" s="18"/>
      <c r="H22" s="18"/>
      <c r="I22" s="18">
        <v>3337</v>
      </c>
      <c r="J22" s="20">
        <f>(IF(D22="SELL",E22-F22,IF(D22="BUY",F22-E22)))*C22</f>
        <v>1300</v>
      </c>
      <c r="K22" s="20">
        <f>(IF(D22="SELL",IF(G22="",0,F22-G22),IF(D22="BUY",IF(G22="",0,G22-F22))))*C22</f>
        <v>0</v>
      </c>
      <c r="L22" s="20">
        <f>(IF(D22="SELL",IF(H22="",0,G22-H22),IF(D22="BUY",IF(H22="",0,(H22-G22)))))*C22</f>
        <v>0</v>
      </c>
      <c r="M22" s="20">
        <f>(K22+J22+L22)/C22</f>
        <v>13</v>
      </c>
      <c r="N22" s="20">
        <f>M22*C22</f>
        <v>1300</v>
      </c>
      <c r="O22" s="21">
        <f>(M22*100)/E22</f>
        <v>0.38805970149253732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</row>
    <row r="23" spans="1:1025" s="9" customFormat="1" x14ac:dyDescent="0.25">
      <c r="A23" s="55">
        <v>42650</v>
      </c>
      <c r="B23" s="18" t="s">
        <v>18</v>
      </c>
      <c r="C23" s="18">
        <v>5000</v>
      </c>
      <c r="D23" s="18" t="s">
        <v>15</v>
      </c>
      <c r="E23" s="18">
        <v>137.1</v>
      </c>
      <c r="F23" s="18">
        <v>138.5</v>
      </c>
      <c r="G23" s="18">
        <v>139.80000000000001</v>
      </c>
      <c r="H23" s="18"/>
      <c r="I23" s="18">
        <v>138.5</v>
      </c>
      <c r="J23" s="20">
        <f>(IF(D23="SELL",E23-F23,IF(D23="BUY",F23-E23)))*C23</f>
        <v>7000.0000000000282</v>
      </c>
      <c r="K23" s="20">
        <f>(IF(D23="SELL",IF(G23="",0,F23-G23),IF(D23="BUY",IF(G23="",0,G23-F23))))*C23</f>
        <v>6500.0000000000564</v>
      </c>
      <c r="L23" s="20">
        <f>(IF(D23="SELL",IF(H23="",0,G23-H23),IF(D23="BUY",IF(H23="",0,(H23-G23)))))*C23</f>
        <v>0</v>
      </c>
      <c r="M23" s="20">
        <f>(K23+J23+L23)/C23</f>
        <v>2.7000000000000166</v>
      </c>
      <c r="N23" s="20">
        <f>M23*C23</f>
        <v>13500.000000000084</v>
      </c>
      <c r="O23" s="21">
        <f>(M23*100)/E23</f>
        <v>1.9693654266958545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</row>
    <row r="24" spans="1:1025" s="9" customFormat="1" x14ac:dyDescent="0.25">
      <c r="A24" s="55">
        <v>42650</v>
      </c>
      <c r="B24" s="18" t="s">
        <v>25</v>
      </c>
      <c r="C24" s="18">
        <v>30</v>
      </c>
      <c r="D24" s="18" t="s">
        <v>17</v>
      </c>
      <c r="E24" s="18">
        <v>41500</v>
      </c>
      <c r="F24" s="18">
        <v>41389</v>
      </c>
      <c r="G24" s="18"/>
      <c r="H24" s="18"/>
      <c r="I24" s="18">
        <v>41389</v>
      </c>
      <c r="J24" s="20">
        <f>(IF(D24="SELL",E24-F24,IF(D24="BUY",F24-E24)))*C24</f>
        <v>3330</v>
      </c>
      <c r="K24" s="20">
        <f>(IF(D24="SELL",IF(G24="",0,F24-G24),IF(D24="BUY",IF(G24="",0,G24-F24))))*C24</f>
        <v>0</v>
      </c>
      <c r="L24" s="20">
        <f>(IF(D24="SELL",IF(H24="",0,G24-H24),IF(D24="BUY",IF(H24="",0,(H24-G24)))))*C24</f>
        <v>0</v>
      </c>
      <c r="M24" s="20">
        <f>(K24+J24+L24)/C24</f>
        <v>111</v>
      </c>
      <c r="N24" s="20">
        <f>M24*C24</f>
        <v>3330</v>
      </c>
      <c r="O24" s="21">
        <f>(M24*100)/E24</f>
        <v>0.26746987951807227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</row>
    <row r="25" spans="1:1025" s="9" customFormat="1" x14ac:dyDescent="0.25">
      <c r="A25" s="55">
        <v>42650</v>
      </c>
      <c r="B25" s="56" t="s">
        <v>27</v>
      </c>
      <c r="C25" s="56">
        <v>1250</v>
      </c>
      <c r="D25" s="56" t="s">
        <v>15</v>
      </c>
      <c r="E25" s="56">
        <v>205</v>
      </c>
      <c r="F25" s="56">
        <v>207</v>
      </c>
      <c r="G25" s="56">
        <v>209</v>
      </c>
      <c r="H25" s="56">
        <v>211</v>
      </c>
      <c r="I25" s="56">
        <v>207</v>
      </c>
      <c r="J25" s="20">
        <f>(IF(D25="SELL",E25-F25,IF(D25="BUY",F25-E25)))*C25</f>
        <v>2500</v>
      </c>
      <c r="K25" s="20">
        <f>(IF(D25="SELL",IF(G25="",0,F25-G25),IF(D25="BUY",IF(G25="",0,G25-F25))))*C25</f>
        <v>2500</v>
      </c>
      <c r="L25" s="20">
        <f>(IF(D25="SELL",IF(H25="",0,G25-H25),IF(D25="BUY",IF(H25="",0,(H25-G25)))))*C25</f>
        <v>2500</v>
      </c>
      <c r="M25" s="20">
        <f>(K25+J25+L25)/C25</f>
        <v>6</v>
      </c>
      <c r="N25" s="20">
        <f>M25*C25</f>
        <v>7500</v>
      </c>
      <c r="O25" s="21">
        <f>(M25*100)/E25</f>
        <v>2.9268292682926829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</row>
    <row r="26" spans="1:1025" s="9" customFormat="1" x14ac:dyDescent="0.25">
      <c r="A26" s="54">
        <v>42649</v>
      </c>
      <c r="B26" s="46" t="s">
        <v>16</v>
      </c>
      <c r="C26" s="46">
        <v>100</v>
      </c>
      <c r="D26" s="46" t="s">
        <v>15</v>
      </c>
      <c r="E26" s="46">
        <v>3300</v>
      </c>
      <c r="F26" s="46">
        <v>3335</v>
      </c>
      <c r="G26" s="46">
        <v>3365</v>
      </c>
      <c r="H26" s="46"/>
      <c r="I26" s="46">
        <v>3335</v>
      </c>
      <c r="J26" s="20">
        <f>(IF(D26="SELL",E26-F26,IF(D26="BUY",F26-E26)))*C26</f>
        <v>3500</v>
      </c>
      <c r="K26" s="20">
        <f>(IF(D26="SELL",IF(G26="",0,F26-G26),IF(D26="BUY",IF(G26="",0,G26-F26))))*C26</f>
        <v>3000</v>
      </c>
      <c r="L26" s="20">
        <f>(IF(D26="SELL",IF(H26="",0,G26-H26),IF(D26="BUY",IF(H26="",0,(H26-G26)))))*C26</f>
        <v>0</v>
      </c>
      <c r="M26" s="20">
        <f>(K26+J26+L26)/C26</f>
        <v>65</v>
      </c>
      <c r="N26" s="20">
        <f>M26*C26</f>
        <v>6500</v>
      </c>
      <c r="O26" s="21">
        <f>(M26*100)/E26</f>
        <v>1.9696969696969697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</row>
    <row r="27" spans="1:1025" s="9" customFormat="1" x14ac:dyDescent="0.25">
      <c r="A27" s="54">
        <v>42649</v>
      </c>
      <c r="B27" s="46" t="s">
        <v>21</v>
      </c>
      <c r="C27" s="46">
        <v>1000</v>
      </c>
      <c r="D27" s="46" t="s">
        <v>17</v>
      </c>
      <c r="E27" s="46">
        <v>321</v>
      </c>
      <c r="F27" s="46">
        <v>319.5</v>
      </c>
      <c r="G27" s="46"/>
      <c r="H27" s="46"/>
      <c r="I27" s="46">
        <v>319.5</v>
      </c>
      <c r="J27" s="20">
        <f>(IF(D27="SELL",E27-F27,IF(D27="BUY",F27-E27)))*C27</f>
        <v>1500</v>
      </c>
      <c r="K27" s="20">
        <f>(IF(D27="SELL",IF(G27="",0,F27-G27),IF(D27="BUY",IF(G27="",0,G27-F27))))*C27</f>
        <v>0</v>
      </c>
      <c r="L27" s="20">
        <f>(IF(D27="SELL",IF(H27="",0,G27-H27),IF(D27="BUY",IF(H27="",0,(H27-G27)))))*C27</f>
        <v>0</v>
      </c>
      <c r="M27" s="20">
        <f>(K27+J27+L27)/C27</f>
        <v>1.5</v>
      </c>
      <c r="N27" s="20">
        <f>M27*C27</f>
        <v>1500</v>
      </c>
      <c r="O27" s="21">
        <f>(M27*100)/E27</f>
        <v>0.46728971962616822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</row>
    <row r="28" spans="1:1025" s="9" customFormat="1" x14ac:dyDescent="0.25">
      <c r="A28" s="54">
        <v>42649</v>
      </c>
      <c r="B28" s="46" t="s">
        <v>18</v>
      </c>
      <c r="C28" s="46">
        <v>5000</v>
      </c>
      <c r="D28" s="46" t="s">
        <v>17</v>
      </c>
      <c r="E28" s="46">
        <v>135.6</v>
      </c>
      <c r="F28" s="46">
        <v>136.1</v>
      </c>
      <c r="G28" s="46"/>
      <c r="H28" s="46"/>
      <c r="I28" s="46">
        <v>136.1</v>
      </c>
      <c r="J28" s="20">
        <f>(IF(D28="SELL",E28-F28,IF(D28="BUY",F28-E28)))*C28</f>
        <v>-2500</v>
      </c>
      <c r="K28" s="20">
        <f>(IF(D28="SELL",IF(G28="",0,F28-G28),IF(D28="BUY",IF(G28="",0,G28-F28))))*C28</f>
        <v>0</v>
      </c>
      <c r="L28" s="20">
        <f>(IF(D28="SELL",IF(H28="",0,G28-H28),IF(D28="BUY",IF(H28="",0,(H28-G28)))))*C28</f>
        <v>0</v>
      </c>
      <c r="M28" s="20">
        <f>(K28+J28+L28)/C28</f>
        <v>-0.5</v>
      </c>
      <c r="N28" s="20">
        <f>M28*C28</f>
        <v>-2500</v>
      </c>
      <c r="O28" s="21">
        <f>(M28*100)/E28</f>
        <v>-0.36873156342182895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</row>
    <row r="29" spans="1:1025" s="9" customFormat="1" x14ac:dyDescent="0.25">
      <c r="A29" s="52">
        <v>42648</v>
      </c>
      <c r="B29" s="46" t="s">
        <v>14</v>
      </c>
      <c r="C29" s="46">
        <v>100</v>
      </c>
      <c r="D29" s="46" t="s">
        <v>17</v>
      </c>
      <c r="E29" s="46">
        <v>30000</v>
      </c>
      <c r="F29" s="46">
        <v>29950</v>
      </c>
      <c r="G29" s="53">
        <v>29900</v>
      </c>
      <c r="H29" s="53">
        <v>29850</v>
      </c>
      <c r="I29" s="46">
        <v>29950</v>
      </c>
      <c r="J29" s="20">
        <f>(IF(D29="SELL",E29-F29,IF(D29="BUY",F29-E29)))*C29</f>
        <v>5000</v>
      </c>
      <c r="K29" s="20">
        <f>(IF(D29="SELL",IF(G29="",0,F29-G29),IF(D29="BUY",IF(G29="",0,G29-F29))))*C29</f>
        <v>5000</v>
      </c>
      <c r="L29" s="20">
        <f>(IF(D29="SELL",IF(H29="",0,G29-H29),IF(D29="BUY",IF(H29="",0,(H29-G29)))))*C29</f>
        <v>5000</v>
      </c>
      <c r="M29" s="20">
        <f>(K29+J29+L29)/C29</f>
        <v>150</v>
      </c>
      <c r="N29" s="20">
        <f>M29*C29</f>
        <v>15000</v>
      </c>
      <c r="O29" s="21">
        <f>(M29*100)/E29</f>
        <v>0.5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</row>
    <row r="30" spans="1:1025" s="9" customFormat="1" x14ac:dyDescent="0.25">
      <c r="A30" s="52">
        <v>42648</v>
      </c>
      <c r="B30" s="46" t="s">
        <v>22</v>
      </c>
      <c r="C30" s="46">
        <v>250</v>
      </c>
      <c r="D30" s="46" t="s">
        <v>17</v>
      </c>
      <c r="E30" s="46">
        <v>671</v>
      </c>
      <c r="F30" s="46">
        <v>666</v>
      </c>
      <c r="G30" s="53"/>
      <c r="H30" s="53"/>
      <c r="I30" s="46">
        <v>666</v>
      </c>
      <c r="J30" s="20">
        <f>(IF(D30="SELL",E30-F30,IF(D30="BUY",F30-E30)))*C30</f>
        <v>1250</v>
      </c>
      <c r="K30" s="20">
        <f>(IF(D30="SELL",IF(G30="",0,F30-G30),IF(D30="BUY",IF(G30="",0,G30-F30))))*C30</f>
        <v>0</v>
      </c>
      <c r="L30" s="20">
        <f>(IF(D30="SELL",IF(H30="",0,G30-H30),IF(D30="BUY",IF(H30="",0,(H30-G30)))))*C30</f>
        <v>0</v>
      </c>
      <c r="M30" s="20">
        <f>(K30+J30+L30)/C30</f>
        <v>5</v>
      </c>
      <c r="N30" s="20">
        <f>M30*C30</f>
        <v>1250</v>
      </c>
      <c r="O30" s="21">
        <f>(M30*100)/E30</f>
        <v>0.7451564828614009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</row>
    <row r="31" spans="1:1025" x14ac:dyDescent="0.25">
      <c r="A31" s="52">
        <v>42648</v>
      </c>
      <c r="B31" s="46" t="s">
        <v>18</v>
      </c>
      <c r="C31" s="53">
        <v>5000</v>
      </c>
      <c r="D31" s="46" t="s">
        <v>17</v>
      </c>
      <c r="E31" s="53">
        <v>137.4</v>
      </c>
      <c r="F31" s="53">
        <v>137</v>
      </c>
      <c r="G31" s="53">
        <v>136.69999999999999</v>
      </c>
      <c r="H31" s="53"/>
      <c r="I31" s="53">
        <v>137</v>
      </c>
      <c r="J31" s="20">
        <f>(IF(D31="SELL",E31-F31,IF(D31="BUY",F31-E31)))*C31</f>
        <v>2000.0000000000284</v>
      </c>
      <c r="K31" s="20">
        <f>(IF(D31="SELL",IF(G31="",0,F31-G31),IF(D31="BUY",IF(G31="",0,G31-F31))))*C31</f>
        <v>1500.0000000000568</v>
      </c>
      <c r="L31" s="20">
        <f>(IF(D31="SELL",IF(H31="",0,G31-H31),IF(D31="BUY",IF(H31="",0,(H31-G31)))))*C31</f>
        <v>0</v>
      </c>
      <c r="M31" s="20">
        <f>(K31+J31+L31)/C31</f>
        <v>0.70000000000001705</v>
      </c>
      <c r="N31" s="20">
        <f>M31*C31</f>
        <v>3500.0000000000855</v>
      </c>
      <c r="O31" s="21">
        <f>(M31*100)/E31</f>
        <v>0.50946142649200654</v>
      </c>
      <c r="AMK31" s="1"/>
    </row>
    <row r="32" spans="1:1025" s="9" customFormat="1" x14ac:dyDescent="0.25">
      <c r="A32" s="52">
        <v>42647</v>
      </c>
      <c r="B32" s="46" t="s">
        <v>39</v>
      </c>
      <c r="C32" s="53">
        <v>5000</v>
      </c>
      <c r="D32" s="46" t="s">
        <v>15</v>
      </c>
      <c r="E32" s="53">
        <v>111.1</v>
      </c>
      <c r="F32" s="53">
        <v>111.4</v>
      </c>
      <c r="G32" s="53"/>
      <c r="H32" s="53"/>
      <c r="I32" s="53">
        <v>111.4</v>
      </c>
      <c r="J32" s="20">
        <f>(IF(D32="SELL",E32-F32,IF(D32="BUY",F32-E32)))*C32</f>
        <v>1500.0000000000568</v>
      </c>
      <c r="K32" s="20">
        <f>(IF(D32="SELL",IF(G32="",0,F32-G32),IF(D32="BUY",IF(G32="",0,G32-F32))))*C32</f>
        <v>0</v>
      </c>
      <c r="L32" s="20">
        <f>(IF(D32="SELL",IF(H32="",0,G32-H32),IF(D32="BUY",IF(H32="",0,(H32-G32)))))*C32</f>
        <v>0</v>
      </c>
      <c r="M32" s="20">
        <f>(K32+J32+L32)/C32</f>
        <v>0.30000000000001137</v>
      </c>
      <c r="N32" s="20">
        <f>M32*C32</f>
        <v>1500.0000000000568</v>
      </c>
      <c r="O32" s="21">
        <f>(M32*100)/E32</f>
        <v>0.27002700270028029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</row>
    <row r="33" spans="1:1025" s="9" customFormat="1" ht="14.25" customHeight="1" x14ac:dyDescent="0.25">
      <c r="A33" s="52">
        <v>42647</v>
      </c>
      <c r="B33" s="46" t="s">
        <v>18</v>
      </c>
      <c r="C33" s="53">
        <v>5000</v>
      </c>
      <c r="D33" s="46" t="s">
        <v>15</v>
      </c>
      <c r="E33" s="53">
        <v>138.5</v>
      </c>
      <c r="F33" s="53">
        <v>139.80000000000001</v>
      </c>
      <c r="G33" s="53"/>
      <c r="H33" s="53"/>
      <c r="I33" s="53">
        <v>139.80000000000001</v>
      </c>
      <c r="J33" s="20">
        <f>(IF(D33="SELL",E33-F33,IF(D33="BUY",F33-E33)))*C33</f>
        <v>6500.0000000000564</v>
      </c>
      <c r="K33" s="20">
        <f>(IF(D33="SELL",IF(G33="",0,F33-G33),IF(D33="BUY",IF(G33="",0,G33-F33))))*C33</f>
        <v>0</v>
      </c>
      <c r="L33" s="20">
        <f>(IF(D33="SELL",IF(H33="",0,G33-H33),IF(D33="BUY",IF(H33="",0,(H33-G33)))))*C33</f>
        <v>0</v>
      </c>
      <c r="M33" s="20">
        <f>(K33+J33+L33)/C33</f>
        <v>1.3000000000000114</v>
      </c>
      <c r="N33" s="20">
        <f>M33*C33</f>
        <v>6500.0000000000564</v>
      </c>
      <c r="O33" s="21">
        <f>(M33*100)/E33</f>
        <v>0.93862815884477357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</row>
    <row r="34" spans="1:1025" s="9" customFormat="1" ht="14.25" customHeight="1" x14ac:dyDescent="0.25">
      <c r="A34" s="52">
        <v>42646</v>
      </c>
      <c r="B34" s="46" t="s">
        <v>22</v>
      </c>
      <c r="C34" s="53">
        <v>250</v>
      </c>
      <c r="D34" s="46" t="s">
        <v>15</v>
      </c>
      <c r="E34" s="53">
        <v>705</v>
      </c>
      <c r="F34" s="53">
        <v>709.5</v>
      </c>
      <c r="G34" s="53"/>
      <c r="H34" s="53"/>
      <c r="I34" s="53">
        <v>709.5</v>
      </c>
      <c r="J34" s="20">
        <f>(IF(D34="SELL",E34-F34,IF(D34="BUY",F34-E34)))*C34</f>
        <v>1125</v>
      </c>
      <c r="K34" s="20">
        <f>(IF(D34="SELL",IF(G34="",0,F34-G34),IF(D34="BUY",IF(G34="",0,G34-F34))))*C34</f>
        <v>0</v>
      </c>
      <c r="L34" s="20">
        <f>(IF(D34="SELL",IF(H34="",0,G34-H34),IF(D34="BUY",IF(H34="",0,(H34-G34)))))*C34</f>
        <v>0</v>
      </c>
      <c r="M34" s="20">
        <f>(K34+J34+L34)/C34</f>
        <v>4.5</v>
      </c>
      <c r="N34" s="20">
        <f>M34*C34</f>
        <v>1125</v>
      </c>
      <c r="O34" s="21">
        <f>(M34*100)/E34</f>
        <v>0.63829787234042556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</row>
    <row r="35" spans="1:1025" s="9" customFormat="1" ht="14.25" customHeight="1" x14ac:dyDescent="0.25">
      <c r="A35" s="52">
        <v>42643</v>
      </c>
      <c r="B35" s="53" t="s">
        <v>16</v>
      </c>
      <c r="C35" s="53">
        <v>100</v>
      </c>
      <c r="D35" s="53" t="s">
        <v>17</v>
      </c>
      <c r="E35" s="53">
        <v>3170</v>
      </c>
      <c r="F35" s="53">
        <v>3150</v>
      </c>
      <c r="G35" s="53"/>
      <c r="H35" s="53"/>
      <c r="I35" s="53">
        <v>3150</v>
      </c>
      <c r="J35" s="20">
        <f>(IF(D35="SELL",E35-F35,IF(D35="BUY",F35-E35)))*C35</f>
        <v>2000</v>
      </c>
      <c r="K35" s="20">
        <f>(IF(D35="SELL",IF(G35="",0,F35-G35),IF(D35="BUY",IF(G35="",0,G35-F35))))*C35</f>
        <v>0</v>
      </c>
      <c r="L35" s="20">
        <f>(IF(D35="SELL",IF(H35="",0,G35-H35),IF(D35="BUY",IF(H35="",0,(H35-G35)))))*C35</f>
        <v>0</v>
      </c>
      <c r="M35" s="20">
        <f>(K35+J35+L35)/C35</f>
        <v>20</v>
      </c>
      <c r="N35" s="20">
        <f>M35*C35</f>
        <v>2000</v>
      </c>
      <c r="O35" s="21">
        <f>(M35*100)/E35</f>
        <v>0.63091482649842268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</row>
    <row r="36" spans="1:1025" s="9" customFormat="1" x14ac:dyDescent="0.25">
      <c r="A36" s="52">
        <v>42643</v>
      </c>
      <c r="B36" s="47" t="s">
        <v>19</v>
      </c>
      <c r="C36" s="47">
        <v>5000</v>
      </c>
      <c r="D36" s="47" t="s">
        <v>15</v>
      </c>
      <c r="E36" s="53">
        <v>157</v>
      </c>
      <c r="F36" s="53">
        <v>157.4</v>
      </c>
      <c r="G36" s="47">
        <v>157.80000000000001</v>
      </c>
      <c r="H36" s="47">
        <v>158.19999999999999</v>
      </c>
      <c r="I36" s="53">
        <v>157.4</v>
      </c>
      <c r="J36" s="20">
        <f>(IF(D36="SELL",E36-F36,IF(D36="BUY",F36-E36)))*C36</f>
        <v>2000.0000000000284</v>
      </c>
      <c r="K36" s="20">
        <f>(IF(D36="SELL",IF(G36="",0,F36-G36),IF(D36="BUY",IF(G36="",0,G36-F36))))*C36</f>
        <v>2000.0000000000284</v>
      </c>
      <c r="L36" s="20">
        <f>(IF(D36="SELL",IF(H36="",0,G36-H36),IF(D36="BUY",IF(H36="",0,(H36-G36)))))*C36</f>
        <v>1999.9999999998863</v>
      </c>
      <c r="M36" s="20">
        <f>(K36+J36+L36)/C36</f>
        <v>1.1999999999999886</v>
      </c>
      <c r="N36" s="20">
        <f>M36*C36</f>
        <v>5999.9999999999436</v>
      </c>
      <c r="O36" s="21">
        <f>(M36*100)/E36</f>
        <v>0.76433121019107553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</row>
    <row r="37" spans="1:1025" s="9" customFormat="1" x14ac:dyDescent="0.25">
      <c r="A37" s="52">
        <v>42643</v>
      </c>
      <c r="B37" s="53" t="s">
        <v>18</v>
      </c>
      <c r="C37" s="53">
        <v>5000</v>
      </c>
      <c r="D37" s="53" t="s">
        <v>15</v>
      </c>
      <c r="E37" s="53">
        <v>138</v>
      </c>
      <c r="F37" s="53">
        <v>138.4</v>
      </c>
      <c r="G37" s="53">
        <v>138.80000000000001</v>
      </c>
      <c r="H37" s="53">
        <v>139.19999999999999</v>
      </c>
      <c r="I37" s="53">
        <v>138.4</v>
      </c>
      <c r="J37" s="20">
        <f>(IF(D37="SELL",E37-F37,IF(D37="BUY",F37-E37)))*C37</f>
        <v>2000.0000000000284</v>
      </c>
      <c r="K37" s="20">
        <f>(IF(D37="SELL",IF(G37="",0,F37-G37),IF(D37="BUY",IF(G37="",0,G37-F37))))*C37</f>
        <v>2000.0000000000284</v>
      </c>
      <c r="L37" s="20">
        <f>(IF(D37="SELL",IF(H37="",0,G37-H37),IF(D37="BUY",IF(H37="",0,(H37-G37)))))*C37</f>
        <v>1999.9999999998863</v>
      </c>
      <c r="M37" s="20">
        <f>(K37+J37+L37)/C37</f>
        <v>1.1999999999999886</v>
      </c>
      <c r="N37" s="20">
        <f>M37*C37</f>
        <v>5999.9999999999436</v>
      </c>
      <c r="O37" s="21">
        <f>(M37*100)/E37</f>
        <v>0.86956521739129611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</row>
    <row r="38" spans="1:1025" s="9" customFormat="1" x14ac:dyDescent="0.25">
      <c r="A38" s="51">
        <v>42642</v>
      </c>
      <c r="B38" s="48" t="s">
        <v>21</v>
      </c>
      <c r="C38" s="47">
        <v>1000</v>
      </c>
      <c r="D38" s="48" t="s">
        <v>15</v>
      </c>
      <c r="E38" s="47">
        <v>326.5</v>
      </c>
      <c r="F38" s="47">
        <v>326.89999999999998</v>
      </c>
      <c r="G38" s="47"/>
      <c r="H38" s="47"/>
      <c r="I38" s="47">
        <v>326.89999999999998</v>
      </c>
      <c r="J38" s="20">
        <f>(IF(D38="SELL",E38-F38,IF(D38="BUY",F38-E38)))*C38</f>
        <v>399.99999999997726</v>
      </c>
      <c r="K38" s="20">
        <f>(IF(D38="SELL",IF(G38="",0,F38-G38),IF(D38="BUY",IF(G38="",0,G38-F38))))*C38</f>
        <v>0</v>
      </c>
      <c r="L38" s="20">
        <f>(IF(D38="SELL",IF(H38="",0,G38-H38),IF(D38="BUY",IF(H38="",0,(H38-G38)))))*C38</f>
        <v>0</v>
      </c>
      <c r="M38" s="20">
        <f>(K38+J38+L38)/C38</f>
        <v>0.39999999999997726</v>
      </c>
      <c r="N38" s="20">
        <f>M38*C38</f>
        <v>399.99999999997726</v>
      </c>
      <c r="O38" s="21">
        <f>(M38*100)/E38</f>
        <v>0.12251148545175414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</row>
    <row r="39" spans="1:1025" x14ac:dyDescent="0.25">
      <c r="A39" s="51">
        <v>42642</v>
      </c>
      <c r="B39" s="18" t="s">
        <v>39</v>
      </c>
      <c r="C39" s="47">
        <v>5000</v>
      </c>
      <c r="D39" s="48" t="s">
        <v>15</v>
      </c>
      <c r="E39" s="47">
        <v>110.3</v>
      </c>
      <c r="F39" s="47">
        <v>110.8</v>
      </c>
      <c r="G39" s="47"/>
      <c r="H39" s="47"/>
      <c r="I39" s="47">
        <v>110.8</v>
      </c>
      <c r="J39" s="20">
        <f>(IF(D39="SELL",E39-F39,IF(D39="BUY",F39-E39)))*C39</f>
        <v>2500</v>
      </c>
      <c r="K39" s="20">
        <f>(IF(D39="SELL",IF(G39="",0,F39-G39),IF(D39="BUY",IF(G39="",0,G39-F39))))*C39</f>
        <v>0</v>
      </c>
      <c r="L39" s="20">
        <f>(IF(D39="SELL",IF(H39="",0,G39-H39),IF(D39="BUY",IF(H39="",0,(H39-G39)))))*C39</f>
        <v>0</v>
      </c>
      <c r="M39" s="20">
        <f>(K39+J39+L39)/C39</f>
        <v>0.5</v>
      </c>
      <c r="N39" s="20">
        <f>M39*C39</f>
        <v>2500</v>
      </c>
      <c r="O39" s="21">
        <f>(M39*100)/E39</f>
        <v>0.45330915684496825</v>
      </c>
      <c r="AMK39" s="1"/>
    </row>
    <row r="40" spans="1:1025" x14ac:dyDescent="0.25">
      <c r="A40" s="51">
        <v>42642</v>
      </c>
      <c r="B40" s="18" t="s">
        <v>27</v>
      </c>
      <c r="C40" s="47">
        <v>1250</v>
      </c>
      <c r="D40" s="48" t="s">
        <v>15</v>
      </c>
      <c r="E40" s="47">
        <v>201</v>
      </c>
      <c r="F40" s="47">
        <v>202</v>
      </c>
      <c r="G40" s="47"/>
      <c r="H40" s="47"/>
      <c r="I40" s="47">
        <v>202</v>
      </c>
      <c r="J40" s="20">
        <f>(IF(D40="SELL",E40-F40,IF(D40="BUY",F40-E40)))*C40</f>
        <v>1250</v>
      </c>
      <c r="K40" s="20">
        <f>(IF(D40="SELL",IF(G40="",0,F40-G40),IF(D40="BUY",IF(G40="",0,G40-F40))))*C40</f>
        <v>0</v>
      </c>
      <c r="L40" s="20">
        <f>(IF(D40="SELL",IF(H40="",0,G40-H40),IF(D40="BUY",IF(H40="",0,(H40-G40)))))*C40</f>
        <v>0</v>
      </c>
      <c r="M40" s="20">
        <f>(K40+J40+L40)/C40</f>
        <v>1</v>
      </c>
      <c r="N40" s="20">
        <f>M40*C40</f>
        <v>1250</v>
      </c>
      <c r="O40" s="21">
        <f>(M40*100)/E40</f>
        <v>0.49751243781094528</v>
      </c>
      <c r="AMK40" s="1"/>
    </row>
    <row r="41" spans="1:1025" s="9" customFormat="1" x14ac:dyDescent="0.25">
      <c r="A41" s="51">
        <v>42640</v>
      </c>
      <c r="B41" s="18" t="s">
        <v>16</v>
      </c>
      <c r="C41" s="47">
        <v>100</v>
      </c>
      <c r="D41" s="48" t="s">
        <v>17</v>
      </c>
      <c r="E41" s="47">
        <v>3060</v>
      </c>
      <c r="F41" s="47">
        <v>3045</v>
      </c>
      <c r="G41" s="47">
        <v>3030</v>
      </c>
      <c r="H41" s="47">
        <v>3015</v>
      </c>
      <c r="I41" s="47">
        <v>3045</v>
      </c>
      <c r="J41" s="20">
        <f>(IF(D41="SELL",E41-F41,IF(D41="BUY",F41-E41)))*C41</f>
        <v>1500</v>
      </c>
      <c r="K41" s="20">
        <f>(IF(D41="SELL",IF(G41="",0,F41-G41),IF(D41="BUY",IF(G41="",0,G41-F41))))*C41</f>
        <v>1500</v>
      </c>
      <c r="L41" s="20">
        <f>(IF(D41="SELL",IF(H41="",0,G41-H41),IF(D41="BUY",IF(H41="",0,(H41-G41)))))*C41</f>
        <v>1500</v>
      </c>
      <c r="M41" s="20">
        <f>(K41+J41+L41)/C41</f>
        <v>45</v>
      </c>
      <c r="N41" s="20">
        <f>M41*C41</f>
        <v>4500</v>
      </c>
      <c r="O41" s="21">
        <f>(M41*100)/E41</f>
        <v>1.4705882352941178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</row>
    <row r="42" spans="1:1025" s="9" customFormat="1" x14ac:dyDescent="0.25">
      <c r="A42" s="51">
        <v>42640</v>
      </c>
      <c r="B42" s="18" t="s">
        <v>18</v>
      </c>
      <c r="C42" s="47">
        <v>5000</v>
      </c>
      <c r="D42" s="48" t="s">
        <v>15</v>
      </c>
      <c r="E42" s="47">
        <v>129</v>
      </c>
      <c r="F42" s="47">
        <v>129.4</v>
      </c>
      <c r="G42" s="47">
        <v>129.80000000000001</v>
      </c>
      <c r="H42" s="47">
        <v>130.19999999999999</v>
      </c>
      <c r="I42" s="47">
        <v>129.4</v>
      </c>
      <c r="J42" s="20">
        <f>(IF(D42="SELL",E42-F42,IF(D42="BUY",F42-E42)))*C42</f>
        <v>2000.0000000000284</v>
      </c>
      <c r="K42" s="20">
        <f>(IF(D42="SELL",IF(G42="",0,F42-G42),IF(D42="BUY",IF(G42="",0,G42-F42))))*C42</f>
        <v>2000.0000000000284</v>
      </c>
      <c r="L42" s="20">
        <f>(IF(D42="SELL",IF(H42="",0,G42-H42),IF(D42="BUY",IF(H42="",0,(H42-G42)))))*C42</f>
        <v>1999.9999999998863</v>
      </c>
      <c r="M42" s="20">
        <f>(K42+J42+L42)/C42</f>
        <v>1.1999999999999886</v>
      </c>
      <c r="N42" s="20">
        <f>M42*C42</f>
        <v>5999.9999999999436</v>
      </c>
      <c r="O42" s="21">
        <f>(M42*100)/E42</f>
        <v>0.9302325581395261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</row>
    <row r="43" spans="1:1025" s="9" customFormat="1" x14ac:dyDescent="0.25">
      <c r="A43" s="51">
        <v>42640</v>
      </c>
      <c r="B43" s="18" t="s">
        <v>19</v>
      </c>
      <c r="C43" s="47">
        <v>5000</v>
      </c>
      <c r="D43" s="48" t="s">
        <v>15</v>
      </c>
      <c r="E43" s="47">
        <v>152</v>
      </c>
      <c r="F43" s="47">
        <v>152.4</v>
      </c>
      <c r="G43" s="47">
        <v>152.80000000000001</v>
      </c>
      <c r="H43" s="47">
        <v>153.19999999999999</v>
      </c>
      <c r="I43" s="47">
        <v>152.4</v>
      </c>
      <c r="J43" s="20">
        <f>(IF(D43="SELL",E43-F43,IF(D43="BUY",F43-E43)))*C43</f>
        <v>2000.0000000000284</v>
      </c>
      <c r="K43" s="20">
        <f>(IF(D43="SELL",IF(G43="",0,F43-G43),IF(D43="BUY",IF(G43="",0,G43-F43))))*C43</f>
        <v>2000.0000000000284</v>
      </c>
      <c r="L43" s="20">
        <f>(IF(D43="SELL",IF(H43="",0,G43-H43),IF(D43="BUY",IF(H43="",0,(H43-G43)))))*C43</f>
        <v>1999.9999999998863</v>
      </c>
      <c r="M43" s="20">
        <f>(K43+J43+L43)/C43</f>
        <v>1.1999999999999886</v>
      </c>
      <c r="N43" s="20">
        <f>M43*C43</f>
        <v>5999.9999999999436</v>
      </c>
      <c r="O43" s="21">
        <f>(M43*100)/E43</f>
        <v>0.78947368421051889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</row>
    <row r="44" spans="1:1025" s="9" customFormat="1" x14ac:dyDescent="0.25">
      <c r="A44" s="51">
        <v>42639</v>
      </c>
      <c r="B44" s="18" t="s">
        <v>28</v>
      </c>
      <c r="C44" s="47">
        <v>100</v>
      </c>
      <c r="D44" s="48" t="s">
        <v>17</v>
      </c>
      <c r="E44" s="47">
        <v>2995</v>
      </c>
      <c r="F44" s="47">
        <v>2980</v>
      </c>
      <c r="G44" s="47"/>
      <c r="H44" s="47"/>
      <c r="I44" s="47">
        <v>2980</v>
      </c>
      <c r="J44" s="20">
        <f>(IF(D44="SELL",E44-F44,IF(D44="BUY",F44-E44)))*C44</f>
        <v>1500</v>
      </c>
      <c r="K44" s="20">
        <f>(IF(D44="SELL",IF(G44="",0,F44-G44),IF(D44="BUY",IF(G44="",0,G44-F44))))*C44</f>
        <v>0</v>
      </c>
      <c r="L44" s="20">
        <f>(IF(D44="SELL",IF(H44="",0,G44-H44),IF(D44="BUY",IF(H44="",0,(H44-G44)))))*C44</f>
        <v>0</v>
      </c>
      <c r="M44" s="20">
        <f>(K44+J44+L44)/C44</f>
        <v>15</v>
      </c>
      <c r="N44" s="20">
        <f>M44*C44</f>
        <v>1500</v>
      </c>
      <c r="O44" s="21">
        <f>(M44*100)/E44</f>
        <v>0.5008347245409015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</row>
    <row r="45" spans="1:1025" s="9" customFormat="1" x14ac:dyDescent="0.25">
      <c r="A45" s="51">
        <v>42639</v>
      </c>
      <c r="B45" s="47" t="s">
        <v>14</v>
      </c>
      <c r="C45" s="47">
        <v>100</v>
      </c>
      <c r="D45" s="47" t="s">
        <v>15</v>
      </c>
      <c r="E45" s="47">
        <v>31240</v>
      </c>
      <c r="F45" s="47">
        <v>31300</v>
      </c>
      <c r="G45" s="47">
        <v>31337.4</v>
      </c>
      <c r="H45" s="47"/>
      <c r="I45" s="47">
        <v>31300</v>
      </c>
      <c r="J45" s="20">
        <f>(IF(D45="SELL",E45-F45,IF(D45="BUY",F45-E45)))*C45</f>
        <v>6000</v>
      </c>
      <c r="K45" s="20">
        <f>(IF(D45="SELL",IF(G45="",0,F45-G45),IF(D45="BUY",IF(G45="",0,G45-F45))))*C45</f>
        <v>3740.0000000001455</v>
      </c>
      <c r="L45" s="20">
        <f>(IF(D45="SELL",IF(H45="",0,G45-H45),IF(D45="BUY",IF(H45="",0,(H45-G45)))))*C45</f>
        <v>0</v>
      </c>
      <c r="M45" s="20">
        <f>(K45+J45+L45)/C45</f>
        <v>97.400000000001455</v>
      </c>
      <c r="N45" s="20">
        <f>M45*C45</f>
        <v>9740.0000000001455</v>
      </c>
      <c r="O45" s="21">
        <f>(M45*100)/E45</f>
        <v>0.31177976952625308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</row>
    <row r="46" spans="1:1025" s="9" customFormat="1" x14ac:dyDescent="0.25">
      <c r="A46" s="51">
        <v>42639</v>
      </c>
      <c r="B46" s="47" t="s">
        <v>19</v>
      </c>
      <c r="C46" s="47">
        <v>5000</v>
      </c>
      <c r="D46" s="47" t="s">
        <v>17</v>
      </c>
      <c r="E46" s="47">
        <v>150</v>
      </c>
      <c r="F46" s="47">
        <v>149.6</v>
      </c>
      <c r="G46" s="47"/>
      <c r="H46" s="47"/>
      <c r="I46" s="47">
        <v>149.6</v>
      </c>
      <c r="J46" s="20">
        <f>(IF(D46="SELL",E46-F46,IF(D46="BUY",F46-E46)))*C46</f>
        <v>2000.0000000000284</v>
      </c>
      <c r="K46" s="20">
        <f>(IF(D46="SELL",IF(G46="",0,F46-G46),IF(D46="BUY",IF(G46="",0,G46-F46))))*C46</f>
        <v>0</v>
      </c>
      <c r="L46" s="20">
        <f>(IF(D46="SELL",IF(H46="",0,G46-H46),IF(D46="BUY",IF(H46="",0,(H46-G46)))))*C46</f>
        <v>0</v>
      </c>
      <c r="M46" s="20">
        <f>(K46+J46+L46)/C46</f>
        <v>0.40000000000000568</v>
      </c>
      <c r="N46" s="20">
        <f>M46*C46</f>
        <v>2000.0000000000284</v>
      </c>
      <c r="O46" s="21">
        <f>(M46*100)/E46</f>
        <v>0.26666666666667044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</row>
    <row r="47" spans="1:1025" s="26" customFormat="1" x14ac:dyDescent="0.25">
      <c r="A47" s="51">
        <v>42639</v>
      </c>
      <c r="B47" s="47" t="s">
        <v>18</v>
      </c>
      <c r="C47" s="47">
        <v>5000</v>
      </c>
      <c r="D47" s="47" t="s">
        <v>17</v>
      </c>
      <c r="E47" s="47">
        <v>127</v>
      </c>
      <c r="F47" s="47">
        <v>126.6</v>
      </c>
      <c r="G47" s="47"/>
      <c r="H47" s="47"/>
      <c r="I47" s="47">
        <v>126.6</v>
      </c>
      <c r="J47" s="20">
        <f>(IF(D47="SELL",E47-F47,IF(D47="BUY",F47-E47)))*C47</f>
        <v>2000.0000000000284</v>
      </c>
      <c r="K47" s="20">
        <f>(IF(D47="SELL",IF(G47="",0,F47-G47),IF(D47="BUY",IF(G47="",0,G47-F47))))*C47</f>
        <v>0</v>
      </c>
      <c r="L47" s="20">
        <f>(IF(D47="SELL",IF(H47="",0,G47-H47),IF(D47="BUY",IF(H47="",0,(H47-G47)))))*C47</f>
        <v>0</v>
      </c>
      <c r="M47" s="20">
        <f>(K47+J47+L47)/C47</f>
        <v>0.40000000000000568</v>
      </c>
      <c r="N47" s="20">
        <f>M47*C47</f>
        <v>2000.0000000000284</v>
      </c>
      <c r="O47" s="21">
        <f>(M47*100)/E47</f>
        <v>0.31496062992126433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s="9" customFormat="1" x14ac:dyDescent="0.25">
      <c r="A48" s="51">
        <v>42636</v>
      </c>
      <c r="B48" s="47" t="s">
        <v>28</v>
      </c>
      <c r="C48" s="47">
        <v>100</v>
      </c>
      <c r="D48" s="47" t="s">
        <v>17</v>
      </c>
      <c r="E48" s="47">
        <v>3065</v>
      </c>
      <c r="F48" s="47">
        <v>3045</v>
      </c>
      <c r="G48" s="47"/>
      <c r="H48" s="49"/>
      <c r="I48" s="47">
        <v>3045</v>
      </c>
      <c r="J48" s="20">
        <f>(IF(D48="SELL",E48-F48,IF(D48="BUY",F48-E48)))*C48</f>
        <v>2000</v>
      </c>
      <c r="K48" s="20">
        <f>(IF(D48="SELL",IF(G48="",0,F48-G48),IF(D48="BUY",IF(G48="",0,G48-F48))))*C48</f>
        <v>0</v>
      </c>
      <c r="L48" s="20">
        <f>(IF(D48="SELL",IF(H48="",0,G48-H48),IF(D48="BUY",IF(H48="",0,(H48-G48)))))*C48</f>
        <v>0</v>
      </c>
      <c r="M48" s="20">
        <f>(K48+J48+L48)/C48</f>
        <v>20</v>
      </c>
      <c r="N48" s="20">
        <f>M48*C48</f>
        <v>2000</v>
      </c>
      <c r="O48" s="21">
        <f>(M48*100)/E48</f>
        <v>0.65252854812398042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</row>
    <row r="49" spans="1:1025" s="9" customFormat="1" x14ac:dyDescent="0.25">
      <c r="A49" s="51">
        <v>42636</v>
      </c>
      <c r="B49" s="47" t="s">
        <v>39</v>
      </c>
      <c r="C49" s="47">
        <v>5000</v>
      </c>
      <c r="D49" s="47" t="s">
        <v>15</v>
      </c>
      <c r="E49" s="47">
        <v>109</v>
      </c>
      <c r="F49" s="47">
        <v>109.4</v>
      </c>
      <c r="G49" s="47">
        <v>109.7</v>
      </c>
      <c r="H49" s="49"/>
      <c r="I49" s="47">
        <v>109.4</v>
      </c>
      <c r="J49" s="20">
        <f>(IF(D49="SELL",E49-F49,IF(D49="BUY",F49-E49)))*C49</f>
        <v>2000.0000000000284</v>
      </c>
      <c r="K49" s="20">
        <f>(IF(D49="SELL",IF(G49="",0,F49-G49),IF(D49="BUY",IF(G49="",0,G49-F49))))*C49</f>
        <v>1499.9999999999859</v>
      </c>
      <c r="L49" s="20">
        <f>(IF(D49="SELL",IF(H49="",0,G49-H49),IF(D49="BUY",IF(H49="",0,(H49-G49)))))*C49</f>
        <v>0</v>
      </c>
      <c r="M49" s="20">
        <f>(K49+J49+L49)/C49</f>
        <v>0.70000000000000295</v>
      </c>
      <c r="N49" s="20">
        <f>M49*C49</f>
        <v>3500.0000000000146</v>
      </c>
      <c r="O49" s="21">
        <f>(M49*100)/E49</f>
        <v>0.64220183486238802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</row>
    <row r="50" spans="1:1025" s="9" customFormat="1" x14ac:dyDescent="0.25">
      <c r="A50" s="50">
        <v>42635</v>
      </c>
      <c r="B50" s="47" t="s">
        <v>39</v>
      </c>
      <c r="C50" s="47">
        <v>5000</v>
      </c>
      <c r="D50" s="47" t="s">
        <v>15</v>
      </c>
      <c r="E50" s="47">
        <v>106.2</v>
      </c>
      <c r="F50" s="47">
        <v>107</v>
      </c>
      <c r="G50" s="47">
        <v>108</v>
      </c>
      <c r="H50" s="47"/>
      <c r="I50" s="47">
        <v>107</v>
      </c>
      <c r="J50" s="20">
        <f>(IF(D50="SELL",E50-F50,IF(D50="BUY",F50-E50)))*C50</f>
        <v>3999.9999999999859</v>
      </c>
      <c r="K50" s="20">
        <f>(IF(D50="SELL",IF(G50="",0,F50-G50),IF(D50="BUY",IF(G50="",0,G50-F50))))*C50</f>
        <v>5000</v>
      </c>
      <c r="L50" s="20">
        <f>(IF(D50="SELL",IF(H50="",0,G50-H50),IF(D50="BUY",IF(H50="",0,(H50-G50)))))*C50</f>
        <v>0</v>
      </c>
      <c r="M50" s="20">
        <f>(K50+J50+L50)/C50</f>
        <v>1.7999999999999972</v>
      </c>
      <c r="N50" s="20">
        <f>M50*C50</f>
        <v>8999.9999999999854</v>
      </c>
      <c r="O50" s="21">
        <f>(M50*100)/E50</f>
        <v>1.6949152542372854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</row>
    <row r="51" spans="1:1025" s="9" customFormat="1" x14ac:dyDescent="0.25">
      <c r="A51" s="50">
        <v>42635</v>
      </c>
      <c r="B51" s="47" t="s">
        <v>14</v>
      </c>
      <c r="C51" s="47">
        <v>100</v>
      </c>
      <c r="D51" s="47" t="s">
        <v>15</v>
      </c>
      <c r="E51" s="47">
        <v>31250</v>
      </c>
      <c r="F51" s="47">
        <v>31300</v>
      </c>
      <c r="G51" s="47">
        <v>31350</v>
      </c>
      <c r="H51" s="47">
        <v>31380</v>
      </c>
      <c r="I51" s="47">
        <v>31300</v>
      </c>
      <c r="J51" s="20">
        <f>(IF(D51="SELL",E51-F51,IF(D51="BUY",F51-E51)))*C51</f>
        <v>5000</v>
      </c>
      <c r="K51" s="20">
        <f>(IF(D51="SELL",IF(G51="",0,F51-G51),IF(D51="BUY",IF(G51="",0,G51-F51))))*C51</f>
        <v>5000</v>
      </c>
      <c r="L51" s="20">
        <f>(IF(D51="SELL",IF(H51="",0,G51-H51),IF(D51="BUY",IF(H51="",0,(H51-G51)))))*C51</f>
        <v>3000</v>
      </c>
      <c r="M51" s="20">
        <f>(K51+J51+L51)/C51</f>
        <v>130</v>
      </c>
      <c r="N51" s="20">
        <f>M51*C51</f>
        <v>13000</v>
      </c>
      <c r="O51" s="21">
        <f>(M51*100)/E51</f>
        <v>0.41599999999999998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</row>
    <row r="52" spans="1:1025" s="9" customFormat="1" x14ac:dyDescent="0.25">
      <c r="A52" s="50">
        <v>42634</v>
      </c>
      <c r="B52" s="47" t="s">
        <v>14</v>
      </c>
      <c r="C52" s="47">
        <v>100</v>
      </c>
      <c r="D52" s="47" t="s">
        <v>15</v>
      </c>
      <c r="E52" s="47">
        <v>31100</v>
      </c>
      <c r="F52" s="47">
        <v>31150</v>
      </c>
      <c r="G52" s="47">
        <v>31200</v>
      </c>
      <c r="H52" s="34"/>
      <c r="I52" s="47">
        <v>31150</v>
      </c>
      <c r="J52" s="20">
        <f>(IF(D52="SELL",E52-F52,IF(D52="BUY",F52-E52)))*C52</f>
        <v>5000</v>
      </c>
      <c r="K52" s="20">
        <f>(IF(D52="SELL",IF(G52="",0,F52-G52),IF(D52="BUY",IF(G52="",0,G52-F52))))*C52</f>
        <v>5000</v>
      </c>
      <c r="L52" s="20">
        <f>(IF(D52="SELL",IF(H52="",0,G52-H52),IF(D52="BUY",IF(H52="",0,(H52-G52)))))*C52</f>
        <v>0</v>
      </c>
      <c r="M52" s="20">
        <f>(K52+J52+L52)/C52</f>
        <v>100</v>
      </c>
      <c r="N52" s="20">
        <f>M52*C52</f>
        <v>10000</v>
      </c>
      <c r="O52" s="21">
        <f>(M52*100)/E52</f>
        <v>0.32154340836012862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</row>
    <row r="53" spans="1:1025" s="9" customFormat="1" x14ac:dyDescent="0.25">
      <c r="A53" s="50">
        <v>42634</v>
      </c>
      <c r="B53" s="47" t="s">
        <v>21</v>
      </c>
      <c r="C53" s="47">
        <v>1000</v>
      </c>
      <c r="D53" s="47" t="s">
        <v>15</v>
      </c>
      <c r="E53" s="47">
        <v>323.5</v>
      </c>
      <c r="F53" s="47">
        <v>324</v>
      </c>
      <c r="G53" s="47"/>
      <c r="H53" s="47"/>
      <c r="I53" s="47">
        <v>324</v>
      </c>
      <c r="J53" s="20">
        <f>(IF(D53="SELL",E53-F53,IF(D53="BUY",F53-E53)))*C53</f>
        <v>500</v>
      </c>
      <c r="K53" s="20">
        <f>(IF(D53="SELL",IF(G53="",0,F53-G53),IF(D53="BUY",IF(G53="",0,G53-F53))))*C53</f>
        <v>0</v>
      </c>
      <c r="L53" s="20">
        <f>(IF(D53="SELL",IF(H53="",0,G53-H53),IF(D53="BUY",IF(H53="",0,(H53-G53)))))*C53</f>
        <v>0</v>
      </c>
      <c r="M53" s="20">
        <f>(K53+J53+L53)/C53</f>
        <v>0.5</v>
      </c>
      <c r="N53" s="20">
        <f>M53*C53</f>
        <v>500</v>
      </c>
      <c r="O53" s="21">
        <f>(M53*100)/E53</f>
        <v>0.15455950540958269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</row>
    <row r="54" spans="1:1025" s="9" customFormat="1" x14ac:dyDescent="0.25">
      <c r="A54" s="19">
        <v>42634</v>
      </c>
      <c r="B54" s="47" t="s">
        <v>16</v>
      </c>
      <c r="C54" s="47">
        <v>100</v>
      </c>
      <c r="D54" s="48" t="s">
        <v>15</v>
      </c>
      <c r="E54" s="47">
        <v>3030</v>
      </c>
      <c r="F54" s="47">
        <v>3030</v>
      </c>
      <c r="G54" s="47"/>
      <c r="H54" s="47"/>
      <c r="I54" s="47">
        <v>3030</v>
      </c>
      <c r="J54" s="20">
        <f>(IF(D54="SELL",E54-F54,IF(D54="BUY",F54-E54)))*C54</f>
        <v>0</v>
      </c>
      <c r="K54" s="20">
        <f>(IF(D54="SELL",IF(G54="",0,F54-G54),IF(D54="BUY",IF(G54="",0,G54-F54))))*C54</f>
        <v>0</v>
      </c>
      <c r="L54" s="20">
        <f>(IF(D54="SELL",IF(H54="",0,G54-H54),IF(D54="BUY",IF(H54="",0,(H54-G54)))))*C54</f>
        <v>0</v>
      </c>
      <c r="M54" s="20">
        <f>(K54+J54+L54)/C54</f>
        <v>0</v>
      </c>
      <c r="N54" s="20">
        <f>M54*C54</f>
        <v>0</v>
      </c>
      <c r="O54" s="21">
        <f>(M54*100)/E54</f>
        <v>0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</row>
    <row r="55" spans="1:1025" s="9" customFormat="1" x14ac:dyDescent="0.25">
      <c r="A55" s="19">
        <v>42634</v>
      </c>
      <c r="B55" s="47" t="s">
        <v>18</v>
      </c>
      <c r="C55" s="47">
        <v>5000</v>
      </c>
      <c r="D55" s="48" t="s">
        <v>15</v>
      </c>
      <c r="E55" s="47">
        <v>132.30000000000001</v>
      </c>
      <c r="F55" s="47">
        <v>131.69999999999999</v>
      </c>
      <c r="G55" s="47"/>
      <c r="H55" s="47"/>
      <c r="I55" s="47">
        <v>131.69999999999999</v>
      </c>
      <c r="J55" s="20">
        <f>(IF(D55="SELL",E55-F55,IF(D55="BUY",F55-E55)))*C55</f>
        <v>-3000.0000000001137</v>
      </c>
      <c r="K55" s="20">
        <f>(IF(D55="SELL",IF(G55="",0,F55-G55),IF(D55="BUY",IF(G55="",0,G55-F55))))*C55</f>
        <v>0</v>
      </c>
      <c r="L55" s="20">
        <f>(IF(D55="SELL",IF(H55="",0,G55-H55),IF(D55="BUY",IF(H55="",0,(H55-G55)))))*C55</f>
        <v>0</v>
      </c>
      <c r="M55" s="20">
        <f>(K55+J55+L55)/C55</f>
        <v>-0.60000000000002274</v>
      </c>
      <c r="N55" s="20">
        <f>M55*C55</f>
        <v>-3000.0000000001137</v>
      </c>
      <c r="O55" s="21">
        <f>(M55*100)/E55</f>
        <v>-0.45351473922904206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</row>
    <row r="56" spans="1:1025" s="9" customFormat="1" x14ac:dyDescent="0.25">
      <c r="A56" s="19">
        <v>42634</v>
      </c>
      <c r="B56" s="34" t="s">
        <v>39</v>
      </c>
      <c r="C56" s="24">
        <v>5000</v>
      </c>
      <c r="D56" s="34" t="s">
        <v>15</v>
      </c>
      <c r="E56" s="46">
        <v>105.4</v>
      </c>
      <c r="F56" s="34">
        <v>105.8</v>
      </c>
      <c r="G56" s="34"/>
      <c r="H56" s="34"/>
      <c r="I56" s="34">
        <v>105.8</v>
      </c>
      <c r="J56" s="20">
        <f>(IF(D56="SELL",E56-F56,IF(D56="BUY",F56-E56)))*C56</f>
        <v>1999.9999999999573</v>
      </c>
      <c r="K56" s="20">
        <f>(IF(D56="SELL",IF(G56="",0,F56-G56),IF(D56="BUY",IF(G56="",0,G56-F56))))*C56</f>
        <v>0</v>
      </c>
      <c r="L56" s="20">
        <f>(IF(D56="SELL",IF(H56="",0,G56-H56),IF(D56="BUY",IF(H56="",0,(H56-G56)))))*C56</f>
        <v>0</v>
      </c>
      <c r="M56" s="20">
        <f>(K56+J56+L56)/C56</f>
        <v>0.39999999999999147</v>
      </c>
      <c r="N56" s="20">
        <f>M56*C56</f>
        <v>1999.9999999999573</v>
      </c>
      <c r="O56" s="21">
        <f>(M56*100)/E56</f>
        <v>0.37950664136621581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</row>
    <row r="57" spans="1:1025" s="9" customFormat="1" x14ac:dyDescent="0.25">
      <c r="A57" s="19">
        <v>42633</v>
      </c>
      <c r="B57" s="34" t="s">
        <v>39</v>
      </c>
      <c r="C57" s="46">
        <v>5000</v>
      </c>
      <c r="D57" s="34" t="s">
        <v>15</v>
      </c>
      <c r="E57" s="34">
        <v>105.6</v>
      </c>
      <c r="F57" s="34">
        <v>105.9</v>
      </c>
      <c r="G57" s="34"/>
      <c r="H57" s="34"/>
      <c r="I57" s="34">
        <v>105.9</v>
      </c>
      <c r="J57" s="20">
        <f>(IF(D57="SELL",E57-F57,IF(D57="BUY",F57-E57)))*C57</f>
        <v>1500.0000000000568</v>
      </c>
      <c r="K57" s="20">
        <f>(IF(D57="SELL",IF(G57="",0,F57-G57),IF(D57="BUY",IF(G57="",0,G57-F57))))*C57</f>
        <v>0</v>
      </c>
      <c r="L57" s="20">
        <f>(IF(D57="SELL",IF(H57="",0,G57-H57),IF(D57="BUY",IF(H57="",0,(H57-G57)))))*C57</f>
        <v>0</v>
      </c>
      <c r="M57" s="20">
        <f>(K57+J57+L57)/C57</f>
        <v>0.30000000000001137</v>
      </c>
      <c r="N57" s="20">
        <f>M57*C57</f>
        <v>1500.0000000000568</v>
      </c>
      <c r="O57" s="21">
        <f>(M57*100)/E57</f>
        <v>0.28409090909091989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</row>
    <row r="58" spans="1:1025" s="9" customFormat="1" x14ac:dyDescent="0.25">
      <c r="A58" s="19">
        <v>42633</v>
      </c>
      <c r="B58" s="34" t="s">
        <v>19</v>
      </c>
      <c r="C58" s="46">
        <v>5000</v>
      </c>
      <c r="D58" s="34" t="s">
        <v>15</v>
      </c>
      <c r="E58" s="34">
        <v>152</v>
      </c>
      <c r="F58" s="34">
        <v>152.4</v>
      </c>
      <c r="G58" s="34">
        <v>152.80000000000001</v>
      </c>
      <c r="H58" s="34">
        <v>153.19999999999999</v>
      </c>
      <c r="I58" s="34">
        <v>152.4</v>
      </c>
      <c r="J58" s="20">
        <f>(IF(D58="SELL",E58-F58,IF(D58="BUY",F58-E58)))*C58</f>
        <v>2000.0000000000284</v>
      </c>
      <c r="K58" s="20">
        <f>(IF(D58="SELL",IF(G58="",0,F58-G58),IF(D58="BUY",IF(G58="",0,G58-F58))))*C58</f>
        <v>2000.0000000000284</v>
      </c>
      <c r="L58" s="20">
        <f>(IF(D58="SELL",IF(H58="",0,G58-H58),IF(D58="BUY",IF(H58="",0,(H58-G58)))))*C58</f>
        <v>1999.9999999998863</v>
      </c>
      <c r="M58" s="20">
        <f>(K58+J58+L58)/C58</f>
        <v>1.1999999999999886</v>
      </c>
      <c r="N58" s="20">
        <f>M58*C58</f>
        <v>5999.9999999999436</v>
      </c>
      <c r="O58" s="21">
        <f>(M58*100)/E58</f>
        <v>0.78947368421051889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</row>
    <row r="59" spans="1:1025" s="9" customFormat="1" x14ac:dyDescent="0.25">
      <c r="A59" s="19">
        <v>42633</v>
      </c>
      <c r="B59" s="34" t="s">
        <v>18</v>
      </c>
      <c r="C59" s="46">
        <v>5000</v>
      </c>
      <c r="D59" s="34" t="s">
        <v>15</v>
      </c>
      <c r="E59" s="34">
        <v>131</v>
      </c>
      <c r="F59" s="34">
        <v>131.4</v>
      </c>
      <c r="G59" s="34">
        <v>131.80000000000001</v>
      </c>
      <c r="H59" s="34">
        <v>132.19999999999999</v>
      </c>
      <c r="I59" s="34">
        <v>131.4</v>
      </c>
      <c r="J59" s="20">
        <f>(IF(D59="SELL",E59-F59,IF(D59="BUY",F59-E59)))*C59</f>
        <v>2000.0000000000284</v>
      </c>
      <c r="K59" s="20">
        <f>(IF(D59="SELL",IF(G59="",0,F59-G59),IF(D59="BUY",IF(G59="",0,G59-F59))))*C59</f>
        <v>2000.0000000000284</v>
      </c>
      <c r="L59" s="20">
        <f>(IF(D59="SELL",IF(H59="",0,G59-H59),IF(D59="BUY",IF(H59="",0,(H59-G59)))))*C59</f>
        <v>1999.9999999998863</v>
      </c>
      <c r="M59" s="20">
        <f>(K59+J59+L59)/C59</f>
        <v>1.1999999999999886</v>
      </c>
      <c r="N59" s="20">
        <f>M59*C59</f>
        <v>5999.9999999999436</v>
      </c>
      <c r="O59" s="21">
        <f>(M59*100)/E59</f>
        <v>0.91603053435113635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</row>
    <row r="60" spans="1:1025" s="9" customFormat="1" x14ac:dyDescent="0.25">
      <c r="A60" s="19">
        <v>42633</v>
      </c>
      <c r="B60" s="34" t="s">
        <v>16</v>
      </c>
      <c r="C60" s="46">
        <v>100</v>
      </c>
      <c r="D60" s="34" t="s">
        <v>17</v>
      </c>
      <c r="E60" s="34">
        <v>2938</v>
      </c>
      <c r="F60" s="34">
        <v>2920</v>
      </c>
      <c r="G60" s="34"/>
      <c r="H60" s="34"/>
      <c r="I60" s="34">
        <v>2920</v>
      </c>
      <c r="J60" s="20">
        <f>(IF(D60="SELL",E60-F60,IF(D60="BUY",F60-E60)))*C60</f>
        <v>1800</v>
      </c>
      <c r="K60" s="20">
        <f>(IF(D60="SELL",IF(G60="",0,F60-G60),IF(D60="BUY",IF(G60="",0,G60-F60))))*C60</f>
        <v>0</v>
      </c>
      <c r="L60" s="20">
        <f>(IF(D60="SELL",IF(H60="",0,G60-H60),IF(D60="BUY",IF(H60="",0,(H60-G60)))))*C60</f>
        <v>0</v>
      </c>
      <c r="M60" s="20">
        <f>(K60+J60+L60)/C60</f>
        <v>18</v>
      </c>
      <c r="N60" s="20">
        <f>M60*C60</f>
        <v>1800</v>
      </c>
      <c r="O60" s="21">
        <f>(M60*100)/E60</f>
        <v>0.61266167460857723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</row>
    <row r="61" spans="1:1025" s="9" customFormat="1" x14ac:dyDescent="0.25">
      <c r="A61" s="19">
        <v>42633</v>
      </c>
      <c r="B61" s="34" t="s">
        <v>14</v>
      </c>
      <c r="C61" s="46">
        <v>100</v>
      </c>
      <c r="D61" s="34" t="s">
        <v>15</v>
      </c>
      <c r="E61" s="34">
        <v>30960</v>
      </c>
      <c r="F61" s="34">
        <v>30991</v>
      </c>
      <c r="G61" s="34"/>
      <c r="H61" s="34"/>
      <c r="I61" s="34">
        <v>30991</v>
      </c>
      <c r="J61" s="20">
        <f>(IF(D61="SELL",E61-F61,IF(D61="BUY",F61-E61)))*C61</f>
        <v>3100</v>
      </c>
      <c r="K61" s="20">
        <f>(IF(D61="SELL",IF(G61="",0,F61-G61),IF(D61="BUY",IF(G61="",0,G61-F61))))*C61</f>
        <v>0</v>
      </c>
      <c r="L61" s="20">
        <f>(IF(D61="SELL",IF(H61="",0,G61-H61),IF(D61="BUY",IF(H61="",0,(H61-G61)))))*C61</f>
        <v>0</v>
      </c>
      <c r="M61" s="20">
        <f>(K61+J61+L61)/C61</f>
        <v>31</v>
      </c>
      <c r="N61" s="20">
        <f>M61*C61</f>
        <v>3100</v>
      </c>
      <c r="O61" s="21">
        <f>(M61*100)/E61</f>
        <v>0.10012919896640828</v>
      </c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</row>
    <row r="62" spans="1:1025" s="9" customFormat="1" x14ac:dyDescent="0.25">
      <c r="A62" s="19">
        <v>42633</v>
      </c>
      <c r="B62" s="34" t="s">
        <v>25</v>
      </c>
      <c r="C62" s="46">
        <v>30</v>
      </c>
      <c r="D62" s="34" t="s">
        <v>15</v>
      </c>
      <c r="E62" s="34">
        <v>46180</v>
      </c>
      <c r="F62" s="34">
        <v>46030</v>
      </c>
      <c r="G62" s="34"/>
      <c r="H62" s="34"/>
      <c r="I62" s="34">
        <v>46030</v>
      </c>
      <c r="J62" s="20">
        <f>(IF(D62="SELL",E62-F62,IF(D62="BUY",F62-E62)))*C62</f>
        <v>-4500</v>
      </c>
      <c r="K62" s="20">
        <f>(IF(D62="SELL",IF(G62="",0,F62-G62),IF(D62="BUY",IF(G62="",0,G62-F62))))*C62</f>
        <v>0</v>
      </c>
      <c r="L62" s="20">
        <f>(IF(D62="SELL",IF(H62="",0,G62-H62),IF(D62="BUY",IF(H62="",0,(H62-G62)))))*C62</f>
        <v>0</v>
      </c>
      <c r="M62" s="20">
        <f>(K62+J62+L62)/C62</f>
        <v>-150</v>
      </c>
      <c r="N62" s="20">
        <f>M62*C62</f>
        <v>-4500</v>
      </c>
      <c r="O62" s="21">
        <f>(M62*100)/E62</f>
        <v>-0.32481593763533995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</row>
    <row r="63" spans="1:1025" s="9" customFormat="1" x14ac:dyDescent="0.25">
      <c r="A63" s="19">
        <v>42633</v>
      </c>
      <c r="B63" s="34" t="s">
        <v>22</v>
      </c>
      <c r="C63" s="46">
        <v>250</v>
      </c>
      <c r="D63" s="34" t="s">
        <v>17</v>
      </c>
      <c r="E63" s="45">
        <v>678</v>
      </c>
      <c r="F63" s="34">
        <v>683</v>
      </c>
      <c r="G63" s="34"/>
      <c r="H63" s="34"/>
      <c r="I63" s="34">
        <v>683</v>
      </c>
      <c r="J63" s="20">
        <f>(IF(D63="SELL",E63-F63,IF(D63="BUY",F63-E63)))*C63</f>
        <v>-1250</v>
      </c>
      <c r="K63" s="20">
        <f>(IF(D63="SELL",IF(G63="",0,F63-G63),IF(D63="BUY",IF(G63="",0,G63-F63))))*C63</f>
        <v>0</v>
      </c>
      <c r="L63" s="20">
        <f>(IF(D63="SELL",IF(H63="",0,G63-H63),IF(D63="BUY",IF(H63="",0,(H63-G63)))))*C63</f>
        <v>0</v>
      </c>
      <c r="M63" s="20">
        <f>(K63+J63+L63)/C63</f>
        <v>-5</v>
      </c>
      <c r="N63" s="20">
        <f>M63*C63</f>
        <v>-1250</v>
      </c>
      <c r="O63" s="21">
        <f>(M63*100)/E63</f>
        <v>-0.73746312684365778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</row>
    <row r="64" spans="1:1025" s="9" customFormat="1" x14ac:dyDescent="0.25">
      <c r="A64" s="19">
        <v>42632</v>
      </c>
      <c r="B64" s="34" t="s">
        <v>18</v>
      </c>
      <c r="C64" s="46">
        <v>5000</v>
      </c>
      <c r="D64" s="34" t="s">
        <v>15</v>
      </c>
      <c r="E64" s="34">
        <v>129.1</v>
      </c>
      <c r="F64" s="34">
        <v>130.19999999999999</v>
      </c>
      <c r="G64" s="34">
        <v>130.69999999999999</v>
      </c>
      <c r="H64" s="34"/>
      <c r="I64" s="34">
        <v>130.19999999999999</v>
      </c>
      <c r="J64" s="20">
        <f>(IF(D64="SELL",E64-F64,IF(D64="BUY",F64-E64)))*C64</f>
        <v>5499.9999999999718</v>
      </c>
      <c r="K64" s="20">
        <f>(IF(D64="SELL",IF(G64="",0,F64-G64),IF(D64="BUY",IF(G64="",0,G64-F64))))*C64</f>
        <v>2500</v>
      </c>
      <c r="L64" s="20">
        <f>(IF(D64="SELL",IF(H64="",0,G64-H64),IF(D64="BUY",IF(H64="",0,(H64-G64)))))*C64</f>
        <v>0</v>
      </c>
      <c r="M64" s="20">
        <f>(K64+J64+L64)/C64</f>
        <v>1.5999999999999943</v>
      </c>
      <c r="N64" s="20">
        <f>M64*C64</f>
        <v>7999.9999999999718</v>
      </c>
      <c r="O64" s="21">
        <f>(M64*100)/E64</f>
        <v>1.239349341595658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</row>
    <row r="65" spans="1:1025" s="9" customFormat="1" x14ac:dyDescent="0.25">
      <c r="A65" s="19">
        <v>42632</v>
      </c>
      <c r="B65" s="34" t="s">
        <v>39</v>
      </c>
      <c r="C65" s="46">
        <v>5000</v>
      </c>
      <c r="D65" s="34" t="s">
        <v>15</v>
      </c>
      <c r="E65" s="34">
        <v>104.6</v>
      </c>
      <c r="F65" s="34">
        <v>105.15</v>
      </c>
      <c r="G65" s="34"/>
      <c r="H65" s="34"/>
      <c r="I65" s="34">
        <v>105.15</v>
      </c>
      <c r="J65" s="20">
        <f>(IF(D65="SELL",E65-F65,IF(D65="BUY",F65-E65)))*C65</f>
        <v>2750.0000000000568</v>
      </c>
      <c r="K65" s="20">
        <f>(IF(D65="SELL",IF(G65="",0,F65-G65),IF(D65="BUY",IF(G65="",0,G65-F65))))*C65</f>
        <v>0</v>
      </c>
      <c r="L65" s="20">
        <f>(IF(D65="SELL",IF(H65="",0,G65-H65),IF(D65="BUY",IF(H65="",0,(H65-G65)))))*C65</f>
        <v>0</v>
      </c>
      <c r="M65" s="20">
        <f>(K65+J65+L65)/C65</f>
        <v>0.55000000000001137</v>
      </c>
      <c r="N65" s="20">
        <f>M65*C65</f>
        <v>2750.0000000000568</v>
      </c>
      <c r="O65" s="21">
        <f>(M65*100)/E65</f>
        <v>0.52581261950287894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</row>
    <row r="66" spans="1:1025" s="9" customFormat="1" x14ac:dyDescent="0.25">
      <c r="A66" s="19">
        <v>42629</v>
      </c>
      <c r="B66" s="34" t="s">
        <v>25</v>
      </c>
      <c r="C66" s="46">
        <v>30</v>
      </c>
      <c r="D66" s="34" t="s">
        <v>15</v>
      </c>
      <c r="E66" s="34">
        <v>45450</v>
      </c>
      <c r="F66" s="34">
        <v>45596</v>
      </c>
      <c r="G66" s="34"/>
      <c r="H66" s="34"/>
      <c r="I66" s="34">
        <v>45596</v>
      </c>
      <c r="J66" s="20">
        <f>(IF(D66="SELL",E66-F66,IF(D66="BUY",F66-E66)))*C66</f>
        <v>4380</v>
      </c>
      <c r="K66" s="20">
        <f>(IF(D66="SELL",IF(G66="",0,F66-G66),IF(D66="BUY",IF(G66="",0,G66-F66))))*C66</f>
        <v>0</v>
      </c>
      <c r="L66" s="20">
        <f>(IF(D66="SELL",IF(H66="",0,G66-H66),IF(D66="BUY",IF(H66="",0,(H66-G66)))))*C66</f>
        <v>0</v>
      </c>
      <c r="M66" s="20">
        <f>(K66+J66+L66)/C66</f>
        <v>146</v>
      </c>
      <c r="N66" s="20">
        <f>M66*C66</f>
        <v>4380</v>
      </c>
      <c r="O66" s="21">
        <f>(M66*100)/E66</f>
        <v>0.32123212321232125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</row>
    <row r="67" spans="1:1025" s="9" customFormat="1" x14ac:dyDescent="0.25">
      <c r="A67" s="19">
        <v>42629</v>
      </c>
      <c r="B67" s="34" t="s">
        <v>21</v>
      </c>
      <c r="C67" s="46">
        <v>1000</v>
      </c>
      <c r="D67" s="34" t="s">
        <v>15</v>
      </c>
      <c r="E67" s="34">
        <v>323</v>
      </c>
      <c r="F67" s="34">
        <v>324.8</v>
      </c>
      <c r="G67" s="34"/>
      <c r="H67" s="34"/>
      <c r="I67" s="34">
        <v>324.8</v>
      </c>
      <c r="J67" s="20">
        <f>(IF(D67="SELL",E67-F67,IF(D67="BUY",F67-E67)))*C67</f>
        <v>1800.0000000000114</v>
      </c>
      <c r="K67" s="20">
        <f>(IF(D67="SELL",IF(G67="",0,F67-G67),IF(D67="BUY",IF(G67="",0,G67-F67))))*C67</f>
        <v>0</v>
      </c>
      <c r="L67" s="20">
        <f>(IF(D67="SELL",IF(H67="",0,G67-H67),IF(D67="BUY",IF(H67="",0,(H67-G67)))))*C67</f>
        <v>0</v>
      </c>
      <c r="M67" s="20">
        <f>(K67+J67+L67)/C67</f>
        <v>1.8000000000000114</v>
      </c>
      <c r="N67" s="20">
        <f>M67*C67</f>
        <v>1800.0000000000114</v>
      </c>
      <c r="O67" s="21">
        <f>(M67*100)/E67</f>
        <v>0.55727554179566918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</row>
    <row r="68" spans="1:1025" s="9" customFormat="1" x14ac:dyDescent="0.25">
      <c r="A68" s="19">
        <v>42629</v>
      </c>
      <c r="B68" s="34" t="s">
        <v>39</v>
      </c>
      <c r="C68" s="46">
        <v>5000</v>
      </c>
      <c r="D68" s="34" t="s">
        <v>15</v>
      </c>
      <c r="E68" s="34">
        <v>104.5</v>
      </c>
      <c r="F68" s="34">
        <v>105.35</v>
      </c>
      <c r="G68" s="34"/>
      <c r="H68" s="34"/>
      <c r="I68" s="34">
        <v>105.35</v>
      </c>
      <c r="J68" s="20">
        <f>(IF(D68="SELL",E68-F68,IF(D68="BUY",F68-E68)))*C68</f>
        <v>4249.9999999999718</v>
      </c>
      <c r="K68" s="20">
        <f>(IF(D68="SELL",IF(G68="",0,F68-G68),IF(D68="BUY",IF(G68="",0,G68-F68))))*C68</f>
        <v>0</v>
      </c>
      <c r="L68" s="20">
        <f>(IF(D68="SELL",IF(H68="",0,G68-H68),IF(D68="BUY",IF(H68="",0,(H68-G68)))))*C68</f>
        <v>0</v>
      </c>
      <c r="M68" s="20">
        <f>(K68+J68+L68)/C68</f>
        <v>0.84999999999999432</v>
      </c>
      <c r="N68" s="20">
        <f>M68*C68</f>
        <v>4249.9999999999718</v>
      </c>
      <c r="O68" s="21">
        <f>(M68*100)/E68</f>
        <v>0.81339712918659746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</row>
    <row r="69" spans="1:1025" s="9" customFormat="1" x14ac:dyDescent="0.25">
      <c r="A69" s="19">
        <v>42629</v>
      </c>
      <c r="B69" s="34" t="s">
        <v>28</v>
      </c>
      <c r="C69" s="46">
        <v>100</v>
      </c>
      <c r="D69" s="34" t="s">
        <v>15</v>
      </c>
      <c r="E69" s="34">
        <v>2915</v>
      </c>
      <c r="F69" s="34">
        <v>2895</v>
      </c>
      <c r="G69" s="34"/>
      <c r="H69" s="34"/>
      <c r="I69" s="34">
        <v>2895</v>
      </c>
      <c r="J69" s="20">
        <f>(IF(D69="SELL",E69-F69,IF(D69="BUY",F69-E69)))*C69</f>
        <v>-2000</v>
      </c>
      <c r="K69" s="20">
        <f>(IF(D69="SELL",IF(G69="",0,F69-G69),IF(D69="BUY",IF(G69="",0,G69-F69))))*C69</f>
        <v>0</v>
      </c>
      <c r="L69" s="20">
        <f>(IF(D69="SELL",IF(H69="",0,G69-H69),IF(D69="BUY",IF(H69="",0,(H69-G69)))))*C69</f>
        <v>0</v>
      </c>
      <c r="M69" s="20">
        <f>(K69+J69+L69)/C69</f>
        <v>-20</v>
      </c>
      <c r="N69" s="20">
        <f>M69*C69</f>
        <v>-2000</v>
      </c>
      <c r="O69" s="21">
        <f>(M69*100)/E69</f>
        <v>-0.68610634648370494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</row>
    <row r="70" spans="1:1025" s="9" customFormat="1" x14ac:dyDescent="0.25">
      <c r="A70" s="19">
        <v>42629</v>
      </c>
      <c r="B70" s="34" t="s">
        <v>22</v>
      </c>
      <c r="C70" s="46">
        <v>250</v>
      </c>
      <c r="D70" s="24" t="s">
        <v>17</v>
      </c>
      <c r="E70" s="34">
        <v>648</v>
      </c>
      <c r="F70" s="34">
        <v>643</v>
      </c>
      <c r="G70" s="34"/>
      <c r="H70" s="34"/>
      <c r="I70" s="34">
        <v>643</v>
      </c>
      <c r="J70" s="20">
        <f>(IF(D70="SELL",E70-F70,IF(D70="BUY",F70-E70)))*C70</f>
        <v>1250</v>
      </c>
      <c r="K70" s="20">
        <f>(IF(D70="SELL",IF(G70="",0,F70-G70),IF(D70="BUY",IF(G70="",0,G70-F70))))*C70</f>
        <v>0</v>
      </c>
      <c r="L70" s="20">
        <f>(IF(D70="SELL",IF(H70="",0,G70-H70),IF(D70="BUY",IF(H70="",0,(H70-G70)))))*C70</f>
        <v>0</v>
      </c>
      <c r="M70" s="20">
        <f>(K70+J70+L70)/C70</f>
        <v>5</v>
      </c>
      <c r="N70" s="20">
        <f>M70*C70</f>
        <v>1250</v>
      </c>
      <c r="O70" s="21">
        <f>(M70*100)/E70</f>
        <v>0.77160493827160492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</row>
    <row r="71" spans="1:1025" x14ac:dyDescent="0.25">
      <c r="A71" s="19">
        <v>42629</v>
      </c>
      <c r="B71" s="34" t="s">
        <v>19</v>
      </c>
      <c r="C71" s="46">
        <v>5000</v>
      </c>
      <c r="D71" s="34" t="s">
        <v>17</v>
      </c>
      <c r="E71" s="34">
        <v>148.5</v>
      </c>
      <c r="F71" s="34">
        <v>148.5</v>
      </c>
      <c r="G71" s="34"/>
      <c r="H71" s="34"/>
      <c r="I71" s="34">
        <v>148.5</v>
      </c>
      <c r="J71" s="20">
        <f>(IF(D71="SELL",E71-F71,IF(D71="BUY",F71-E71)))*C71</f>
        <v>0</v>
      </c>
      <c r="K71" s="20">
        <f>(IF(D71="SELL",IF(G71="",0,F71-G71),IF(D71="BUY",IF(G71="",0,G71-F71))))*C71</f>
        <v>0</v>
      </c>
      <c r="L71" s="20">
        <f>(IF(D71="SELL",IF(H71="",0,G71-H71),IF(D71="BUY",IF(H71="",0,(H71-G71)))))*C71</f>
        <v>0</v>
      </c>
      <c r="M71" s="20">
        <f>(K71+J71+L71)/C71</f>
        <v>0</v>
      </c>
      <c r="N71" s="20">
        <f>M71*C71</f>
        <v>0</v>
      </c>
      <c r="O71" s="21">
        <f>(M71*100)/E71</f>
        <v>0</v>
      </c>
      <c r="AMK71" s="1"/>
    </row>
    <row r="72" spans="1:1025" s="29" customFormat="1" ht="13.5" customHeight="1" x14ac:dyDescent="0.25">
      <c r="A72" s="19">
        <v>42628</v>
      </c>
      <c r="B72" s="34" t="s">
        <v>28</v>
      </c>
      <c r="C72" s="34">
        <v>100</v>
      </c>
      <c r="D72" s="34" t="s">
        <v>15</v>
      </c>
      <c r="E72" s="34">
        <v>2940</v>
      </c>
      <c r="F72" s="34">
        <v>2960</v>
      </c>
      <c r="G72" s="34"/>
      <c r="H72" s="34"/>
      <c r="I72" s="34">
        <v>2960</v>
      </c>
      <c r="J72" s="20">
        <f>(IF(D72="SELL",E72-F72,IF(D72="BUY",F72-E72)))*C72</f>
        <v>2000</v>
      </c>
      <c r="K72" s="20">
        <f>(IF(D72="SELL",IF(G72="",0,F72-G72),IF(D72="BUY",IF(G72="",0,G72-F72))))*C72</f>
        <v>0</v>
      </c>
      <c r="L72" s="20">
        <f>(IF(D72="SELL",IF(H72="",0,G72-H72),IF(D72="BUY",IF(H72="",0,(H72-G72)))))*C72</f>
        <v>0</v>
      </c>
      <c r="M72" s="20">
        <f>(K72+J72+L72)/C72</f>
        <v>20</v>
      </c>
      <c r="N72" s="20">
        <f>M72*C72</f>
        <v>2000</v>
      </c>
      <c r="O72" s="21">
        <f>(M72*100)/E72</f>
        <v>0.68027210884353739</v>
      </c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  <c r="JC72" s="36"/>
      <c r="JD72" s="36"/>
      <c r="JE72" s="36"/>
      <c r="JF72" s="36"/>
      <c r="JG72" s="36"/>
      <c r="JH72" s="36"/>
      <c r="JI72" s="36"/>
      <c r="JJ72" s="36"/>
      <c r="JK72" s="36"/>
      <c r="JL72" s="36"/>
      <c r="JM72" s="36"/>
      <c r="JN72" s="36"/>
      <c r="JO72" s="36"/>
      <c r="JP72" s="36"/>
      <c r="JQ72" s="36"/>
      <c r="JR72" s="36"/>
      <c r="JS72" s="36"/>
      <c r="JT72" s="36"/>
      <c r="JU72" s="36"/>
      <c r="JV72" s="36"/>
      <c r="JW72" s="36"/>
      <c r="JX72" s="36"/>
      <c r="JY72" s="36"/>
      <c r="JZ72" s="36"/>
      <c r="KA72" s="36"/>
      <c r="KB72" s="36"/>
      <c r="KC72" s="36"/>
      <c r="KD72" s="36"/>
      <c r="KE72" s="36"/>
      <c r="KF72" s="36"/>
      <c r="KG72" s="36"/>
      <c r="KH72" s="36"/>
      <c r="KI72" s="36"/>
      <c r="KJ72" s="36"/>
      <c r="KK72" s="36"/>
      <c r="KL72" s="36"/>
      <c r="KM72" s="36"/>
      <c r="KN72" s="36"/>
      <c r="KO72" s="36"/>
      <c r="KP72" s="36"/>
      <c r="KQ72" s="36"/>
      <c r="KR72" s="36"/>
      <c r="KS72" s="36"/>
      <c r="KT72" s="36"/>
      <c r="KU72" s="36"/>
      <c r="KV72" s="36"/>
      <c r="KW72" s="36"/>
      <c r="KX72" s="36"/>
      <c r="KY72" s="36"/>
      <c r="KZ72" s="36"/>
      <c r="LA72" s="36"/>
      <c r="LB72" s="36"/>
      <c r="LC72" s="36"/>
      <c r="LD72" s="36"/>
      <c r="LE72" s="36"/>
      <c r="LF72" s="36"/>
      <c r="LG72" s="36"/>
      <c r="LH72" s="36"/>
      <c r="LI72" s="36"/>
      <c r="LJ72" s="36"/>
      <c r="LK72" s="36"/>
      <c r="LL72" s="36"/>
      <c r="LM72" s="36"/>
      <c r="LN72" s="36"/>
      <c r="LO72" s="36"/>
      <c r="LP72" s="36"/>
      <c r="LQ72" s="36"/>
      <c r="LR72" s="36"/>
      <c r="LS72" s="36"/>
      <c r="LT72" s="36"/>
      <c r="LU72" s="36"/>
      <c r="LV72" s="36"/>
      <c r="LW72" s="36"/>
      <c r="LX72" s="36"/>
      <c r="LY72" s="36"/>
      <c r="LZ72" s="36"/>
      <c r="MA72" s="36"/>
      <c r="MB72" s="36"/>
      <c r="MC72" s="36"/>
      <c r="MD72" s="36"/>
      <c r="ME72" s="36"/>
      <c r="MF72" s="36"/>
      <c r="MG72" s="36"/>
      <c r="MH72" s="36"/>
      <c r="MI72" s="36"/>
      <c r="MJ72" s="36"/>
      <c r="MK72" s="36"/>
      <c r="ML72" s="36"/>
      <c r="MM72" s="36"/>
      <c r="MN72" s="36"/>
      <c r="MO72" s="36"/>
      <c r="MP72" s="36"/>
      <c r="MQ72" s="36"/>
      <c r="MR72" s="36"/>
      <c r="MS72" s="36"/>
      <c r="MT72" s="36"/>
      <c r="MU72" s="36"/>
      <c r="MV72" s="36"/>
      <c r="MW72" s="36"/>
      <c r="MX72" s="36"/>
      <c r="MY72" s="36"/>
      <c r="MZ72" s="36"/>
      <c r="NA72" s="36"/>
      <c r="NB72" s="36"/>
      <c r="NC72" s="36"/>
      <c r="ND72" s="36"/>
      <c r="NE72" s="36"/>
      <c r="NF72" s="36"/>
      <c r="NG72" s="36"/>
      <c r="NH72" s="36"/>
      <c r="NI72" s="36"/>
      <c r="NJ72" s="36"/>
      <c r="NK72" s="36"/>
      <c r="NL72" s="36"/>
      <c r="NM72" s="36"/>
      <c r="NN72" s="36"/>
      <c r="NO72" s="36"/>
      <c r="NP72" s="36"/>
      <c r="NQ72" s="36"/>
      <c r="NR72" s="36"/>
      <c r="NS72" s="36"/>
      <c r="NT72" s="36"/>
      <c r="NU72" s="36"/>
      <c r="NV72" s="36"/>
      <c r="NW72" s="36"/>
      <c r="NX72" s="36"/>
      <c r="NY72" s="36"/>
      <c r="NZ72" s="36"/>
      <c r="OA72" s="36"/>
      <c r="OB72" s="36"/>
      <c r="OC72" s="36"/>
      <c r="OD72" s="36"/>
      <c r="OE72" s="36"/>
      <c r="OF72" s="36"/>
      <c r="OG72" s="36"/>
      <c r="OH72" s="36"/>
      <c r="OI72" s="36"/>
      <c r="OJ72" s="36"/>
      <c r="OK72" s="36"/>
      <c r="OL72" s="36"/>
      <c r="OM72" s="36"/>
      <c r="ON72" s="36"/>
      <c r="OO72" s="36"/>
      <c r="OP72" s="36"/>
      <c r="OQ72" s="36"/>
      <c r="OR72" s="36"/>
      <c r="OS72" s="36"/>
      <c r="OT72" s="36"/>
      <c r="OU72" s="36"/>
      <c r="OV72" s="36"/>
      <c r="OW72" s="36"/>
      <c r="OX72" s="36"/>
      <c r="OY72" s="36"/>
      <c r="OZ72" s="36"/>
      <c r="PA72" s="36"/>
      <c r="PB72" s="36"/>
      <c r="PC72" s="36"/>
      <c r="PD72" s="36"/>
      <c r="PE72" s="36"/>
      <c r="PF72" s="36"/>
      <c r="PG72" s="36"/>
      <c r="PH72" s="36"/>
      <c r="PI72" s="36"/>
      <c r="PJ72" s="36"/>
      <c r="PK72" s="36"/>
      <c r="PL72" s="36"/>
      <c r="PM72" s="36"/>
      <c r="PN72" s="36"/>
      <c r="PO72" s="36"/>
      <c r="PP72" s="36"/>
      <c r="PQ72" s="36"/>
      <c r="PR72" s="36"/>
      <c r="PS72" s="36"/>
      <c r="PT72" s="36"/>
      <c r="PU72" s="36"/>
      <c r="PV72" s="36"/>
      <c r="PW72" s="36"/>
      <c r="PX72" s="36"/>
      <c r="PY72" s="36"/>
      <c r="PZ72" s="36"/>
      <c r="QA72" s="36"/>
      <c r="QB72" s="36"/>
      <c r="QC72" s="36"/>
      <c r="QD72" s="36"/>
      <c r="QE72" s="36"/>
      <c r="QF72" s="36"/>
      <c r="QG72" s="36"/>
      <c r="QH72" s="36"/>
      <c r="QI72" s="36"/>
      <c r="QJ72" s="36"/>
      <c r="QK72" s="36"/>
      <c r="QL72" s="36"/>
      <c r="QM72" s="36"/>
      <c r="QN72" s="36"/>
      <c r="QO72" s="36"/>
      <c r="QP72" s="36"/>
      <c r="QQ72" s="36"/>
      <c r="QR72" s="36"/>
      <c r="QS72" s="36"/>
      <c r="QT72" s="36"/>
      <c r="QU72" s="36"/>
      <c r="QV72" s="36"/>
      <c r="QW72" s="36"/>
      <c r="QX72" s="36"/>
      <c r="QY72" s="36"/>
      <c r="QZ72" s="36"/>
      <c r="RA72" s="36"/>
      <c r="RB72" s="36"/>
      <c r="RC72" s="36"/>
      <c r="RD72" s="36"/>
      <c r="RE72" s="36"/>
      <c r="RF72" s="36"/>
      <c r="RG72" s="36"/>
      <c r="RH72" s="36"/>
      <c r="RI72" s="36"/>
      <c r="RJ72" s="36"/>
      <c r="RK72" s="36"/>
      <c r="RL72" s="36"/>
      <c r="RM72" s="36"/>
      <c r="RN72" s="36"/>
      <c r="RO72" s="36"/>
      <c r="RP72" s="36"/>
      <c r="RQ72" s="36"/>
      <c r="RR72" s="36"/>
      <c r="RS72" s="36"/>
      <c r="RT72" s="36"/>
      <c r="RU72" s="36"/>
      <c r="RV72" s="36"/>
      <c r="RW72" s="36"/>
      <c r="RX72" s="36"/>
      <c r="RY72" s="36"/>
      <c r="RZ72" s="36"/>
      <c r="SA72" s="36"/>
      <c r="SB72" s="36"/>
      <c r="SC72" s="36"/>
      <c r="SD72" s="36"/>
      <c r="SE72" s="36"/>
      <c r="SF72" s="36"/>
      <c r="SG72" s="36"/>
      <c r="SH72" s="36"/>
      <c r="SI72" s="36"/>
      <c r="SJ72" s="36"/>
      <c r="SK72" s="36"/>
      <c r="SL72" s="36"/>
      <c r="SM72" s="36"/>
      <c r="SN72" s="36"/>
      <c r="SO72" s="36"/>
      <c r="SP72" s="36"/>
      <c r="SQ72" s="36"/>
      <c r="SR72" s="36"/>
      <c r="SS72" s="36"/>
      <c r="ST72" s="36"/>
      <c r="SU72" s="36"/>
      <c r="SV72" s="36"/>
      <c r="SW72" s="36"/>
      <c r="SX72" s="36"/>
      <c r="SY72" s="36"/>
      <c r="SZ72" s="36"/>
      <c r="TA72" s="36"/>
      <c r="TB72" s="36"/>
      <c r="TC72" s="36"/>
      <c r="TD72" s="36"/>
      <c r="TE72" s="36"/>
      <c r="TF72" s="36"/>
      <c r="TG72" s="36"/>
      <c r="TH72" s="36"/>
      <c r="TI72" s="36"/>
      <c r="TJ72" s="36"/>
      <c r="TK72" s="36"/>
      <c r="TL72" s="36"/>
      <c r="TM72" s="36"/>
      <c r="TN72" s="36"/>
      <c r="TO72" s="36"/>
      <c r="TP72" s="36"/>
      <c r="TQ72" s="36"/>
      <c r="TR72" s="36"/>
      <c r="TS72" s="36"/>
      <c r="TT72" s="36"/>
      <c r="TU72" s="36"/>
      <c r="TV72" s="36"/>
      <c r="TW72" s="36"/>
      <c r="TX72" s="36"/>
      <c r="TY72" s="36"/>
      <c r="TZ72" s="36"/>
      <c r="UA72" s="36"/>
      <c r="UB72" s="36"/>
      <c r="UC72" s="36"/>
      <c r="UD72" s="36"/>
      <c r="UE72" s="36"/>
      <c r="UF72" s="36"/>
      <c r="UG72" s="36"/>
      <c r="UH72" s="36"/>
      <c r="UI72" s="36"/>
      <c r="UJ72" s="36"/>
      <c r="UK72" s="36"/>
      <c r="UL72" s="36"/>
      <c r="UM72" s="36"/>
      <c r="UN72" s="36"/>
      <c r="UO72" s="36"/>
      <c r="UP72" s="36"/>
      <c r="UQ72" s="36"/>
      <c r="UR72" s="36"/>
      <c r="US72" s="36"/>
      <c r="UT72" s="36"/>
      <c r="UU72" s="36"/>
      <c r="UV72" s="36"/>
      <c r="UW72" s="36"/>
      <c r="UX72" s="36"/>
      <c r="UY72" s="36"/>
      <c r="UZ72" s="36"/>
      <c r="VA72" s="36"/>
      <c r="VB72" s="36"/>
      <c r="VC72" s="36"/>
      <c r="VD72" s="36"/>
      <c r="VE72" s="36"/>
      <c r="VF72" s="36"/>
      <c r="VG72" s="36"/>
      <c r="VH72" s="36"/>
      <c r="VI72" s="36"/>
      <c r="VJ72" s="36"/>
      <c r="VK72" s="36"/>
      <c r="VL72" s="36"/>
      <c r="VM72" s="36"/>
      <c r="VN72" s="36"/>
      <c r="VO72" s="36"/>
      <c r="VP72" s="36"/>
      <c r="VQ72" s="36"/>
      <c r="VR72" s="36"/>
      <c r="VS72" s="36"/>
      <c r="VT72" s="36"/>
      <c r="VU72" s="36"/>
      <c r="VV72" s="36"/>
      <c r="VW72" s="36"/>
      <c r="VX72" s="36"/>
      <c r="VY72" s="36"/>
      <c r="VZ72" s="36"/>
      <c r="WA72" s="36"/>
      <c r="WB72" s="36"/>
      <c r="WC72" s="36"/>
      <c r="WD72" s="36"/>
      <c r="WE72" s="36"/>
      <c r="WF72" s="36"/>
      <c r="WG72" s="36"/>
      <c r="WH72" s="36"/>
      <c r="WI72" s="36"/>
      <c r="WJ72" s="36"/>
      <c r="WK72" s="36"/>
      <c r="WL72" s="36"/>
      <c r="WM72" s="36"/>
      <c r="WN72" s="36"/>
      <c r="WO72" s="36"/>
      <c r="WP72" s="36"/>
      <c r="WQ72" s="36"/>
      <c r="WR72" s="36"/>
      <c r="WS72" s="36"/>
      <c r="WT72" s="36"/>
      <c r="WU72" s="36"/>
      <c r="WV72" s="36"/>
      <c r="WW72" s="36"/>
      <c r="WX72" s="36"/>
      <c r="WY72" s="36"/>
      <c r="WZ72" s="36"/>
      <c r="XA72" s="36"/>
      <c r="XB72" s="36"/>
      <c r="XC72" s="36"/>
      <c r="XD72" s="36"/>
      <c r="XE72" s="36"/>
      <c r="XF72" s="36"/>
      <c r="XG72" s="36"/>
      <c r="XH72" s="36"/>
      <c r="XI72" s="36"/>
      <c r="XJ72" s="36"/>
      <c r="XK72" s="36"/>
      <c r="XL72" s="36"/>
      <c r="XM72" s="36"/>
      <c r="XN72" s="36"/>
      <c r="XO72" s="36"/>
      <c r="XP72" s="36"/>
      <c r="XQ72" s="36"/>
      <c r="XR72" s="36"/>
      <c r="XS72" s="36"/>
      <c r="XT72" s="36"/>
      <c r="XU72" s="36"/>
      <c r="XV72" s="36"/>
      <c r="XW72" s="36"/>
      <c r="XX72" s="36"/>
      <c r="XY72" s="36"/>
      <c r="XZ72" s="36"/>
      <c r="YA72" s="36"/>
      <c r="YB72" s="36"/>
      <c r="YC72" s="36"/>
      <c r="YD72" s="36"/>
      <c r="YE72" s="36"/>
      <c r="YF72" s="36"/>
      <c r="YG72" s="36"/>
      <c r="YH72" s="36"/>
      <c r="YI72" s="36"/>
      <c r="YJ72" s="36"/>
      <c r="YK72" s="36"/>
      <c r="YL72" s="36"/>
      <c r="YM72" s="36"/>
      <c r="YN72" s="36"/>
      <c r="YO72" s="36"/>
      <c r="YP72" s="36"/>
      <c r="YQ72" s="36"/>
      <c r="YR72" s="36"/>
      <c r="YS72" s="36"/>
      <c r="YT72" s="36"/>
      <c r="YU72" s="36"/>
      <c r="YV72" s="36"/>
      <c r="YW72" s="36"/>
      <c r="YX72" s="36"/>
      <c r="YY72" s="36"/>
      <c r="YZ72" s="36"/>
      <c r="ZA72" s="36"/>
      <c r="ZB72" s="36"/>
      <c r="ZC72" s="36"/>
      <c r="ZD72" s="36"/>
      <c r="ZE72" s="36"/>
      <c r="ZF72" s="36"/>
      <c r="ZG72" s="36"/>
      <c r="ZH72" s="36"/>
      <c r="ZI72" s="36"/>
      <c r="ZJ72" s="36"/>
      <c r="ZK72" s="36"/>
      <c r="ZL72" s="36"/>
      <c r="ZM72" s="36"/>
      <c r="ZN72" s="36"/>
      <c r="ZO72" s="36"/>
      <c r="ZP72" s="36"/>
      <c r="ZQ72" s="36"/>
      <c r="ZR72" s="36"/>
      <c r="ZS72" s="36"/>
      <c r="ZT72" s="36"/>
      <c r="ZU72" s="36"/>
      <c r="ZV72" s="36"/>
      <c r="ZW72" s="36"/>
      <c r="ZX72" s="36"/>
      <c r="ZY72" s="36"/>
      <c r="ZZ72" s="36"/>
      <c r="AAA72" s="36"/>
      <c r="AAB72" s="36"/>
      <c r="AAC72" s="36"/>
      <c r="AAD72" s="36"/>
      <c r="AAE72" s="36"/>
      <c r="AAF72" s="36"/>
      <c r="AAG72" s="36"/>
      <c r="AAH72" s="36"/>
      <c r="AAI72" s="36"/>
      <c r="AAJ72" s="36"/>
      <c r="AAK72" s="36"/>
      <c r="AAL72" s="36"/>
      <c r="AAM72" s="36"/>
      <c r="AAN72" s="36"/>
      <c r="AAO72" s="36"/>
      <c r="AAP72" s="36"/>
      <c r="AAQ72" s="36"/>
      <c r="AAR72" s="36"/>
      <c r="AAS72" s="36"/>
      <c r="AAT72" s="36"/>
      <c r="AAU72" s="36"/>
      <c r="AAV72" s="36"/>
      <c r="AAW72" s="36"/>
      <c r="AAX72" s="36"/>
      <c r="AAY72" s="36"/>
      <c r="AAZ72" s="36"/>
      <c r="ABA72" s="36"/>
      <c r="ABB72" s="36"/>
      <c r="ABC72" s="36"/>
      <c r="ABD72" s="36"/>
      <c r="ABE72" s="36"/>
      <c r="ABF72" s="36"/>
      <c r="ABG72" s="36"/>
      <c r="ABH72" s="36"/>
      <c r="ABI72" s="36"/>
      <c r="ABJ72" s="36"/>
      <c r="ABK72" s="36"/>
      <c r="ABL72" s="36"/>
      <c r="ABM72" s="36"/>
      <c r="ABN72" s="36"/>
      <c r="ABO72" s="36"/>
      <c r="ABP72" s="36"/>
      <c r="ABQ72" s="36"/>
      <c r="ABR72" s="36"/>
      <c r="ABS72" s="36"/>
      <c r="ABT72" s="36"/>
      <c r="ABU72" s="36"/>
      <c r="ABV72" s="36"/>
      <c r="ABW72" s="36"/>
      <c r="ABX72" s="36"/>
      <c r="ABY72" s="36"/>
      <c r="ABZ72" s="36"/>
      <c r="ACA72" s="36"/>
      <c r="ACB72" s="36"/>
      <c r="ACC72" s="36"/>
      <c r="ACD72" s="36"/>
      <c r="ACE72" s="36"/>
      <c r="ACF72" s="36"/>
      <c r="ACG72" s="36"/>
      <c r="ACH72" s="36"/>
      <c r="ACI72" s="36"/>
      <c r="ACJ72" s="36"/>
      <c r="ACK72" s="36"/>
      <c r="ACL72" s="36"/>
      <c r="ACM72" s="36"/>
      <c r="ACN72" s="36"/>
      <c r="ACO72" s="36"/>
      <c r="ACP72" s="36"/>
      <c r="ACQ72" s="36"/>
      <c r="ACR72" s="36"/>
      <c r="ACS72" s="36"/>
      <c r="ACT72" s="36"/>
      <c r="ACU72" s="36"/>
      <c r="ACV72" s="36"/>
      <c r="ACW72" s="36"/>
      <c r="ACX72" s="36"/>
      <c r="ACY72" s="36"/>
      <c r="ACZ72" s="36"/>
      <c r="ADA72" s="36"/>
      <c r="ADB72" s="36"/>
      <c r="ADC72" s="36"/>
      <c r="ADD72" s="36"/>
      <c r="ADE72" s="36"/>
      <c r="ADF72" s="36"/>
      <c r="ADG72" s="36"/>
      <c r="ADH72" s="36"/>
      <c r="ADI72" s="36"/>
      <c r="ADJ72" s="36"/>
      <c r="ADK72" s="36"/>
      <c r="ADL72" s="36"/>
      <c r="ADM72" s="36"/>
      <c r="ADN72" s="36"/>
      <c r="ADO72" s="36"/>
      <c r="ADP72" s="36"/>
      <c r="ADQ72" s="36"/>
      <c r="ADR72" s="36"/>
      <c r="ADS72" s="36"/>
      <c r="ADT72" s="36"/>
      <c r="ADU72" s="36"/>
      <c r="ADV72" s="36"/>
      <c r="ADW72" s="36"/>
      <c r="ADX72" s="36"/>
      <c r="ADY72" s="36"/>
      <c r="ADZ72" s="36"/>
      <c r="AEA72" s="36"/>
      <c r="AEB72" s="36"/>
      <c r="AEC72" s="36"/>
      <c r="AED72" s="36"/>
      <c r="AEE72" s="36"/>
      <c r="AEF72" s="36"/>
      <c r="AEG72" s="36"/>
      <c r="AEH72" s="36"/>
      <c r="AEI72" s="36"/>
      <c r="AEJ72" s="36"/>
      <c r="AEK72" s="36"/>
      <c r="AEL72" s="36"/>
      <c r="AEM72" s="36"/>
      <c r="AEN72" s="36"/>
      <c r="AEO72" s="36"/>
      <c r="AEP72" s="36"/>
      <c r="AEQ72" s="36"/>
      <c r="AER72" s="36"/>
      <c r="AES72" s="36"/>
      <c r="AET72" s="36"/>
      <c r="AEU72" s="36"/>
      <c r="AEV72" s="36"/>
      <c r="AEW72" s="36"/>
      <c r="AEX72" s="36"/>
      <c r="AEY72" s="36"/>
      <c r="AEZ72" s="36"/>
      <c r="AFA72" s="36"/>
      <c r="AFB72" s="36"/>
      <c r="AFC72" s="36"/>
      <c r="AFD72" s="36"/>
      <c r="AFE72" s="36"/>
      <c r="AFF72" s="36"/>
      <c r="AFG72" s="36"/>
      <c r="AFH72" s="36"/>
      <c r="AFI72" s="36"/>
      <c r="AFJ72" s="36"/>
      <c r="AFK72" s="36"/>
      <c r="AFL72" s="36"/>
      <c r="AFM72" s="36"/>
      <c r="AFN72" s="36"/>
      <c r="AFO72" s="36"/>
      <c r="AFP72" s="36"/>
      <c r="AFQ72" s="36"/>
      <c r="AFR72" s="36"/>
      <c r="AFS72" s="36"/>
      <c r="AFT72" s="36"/>
      <c r="AFU72" s="36"/>
      <c r="AFV72" s="36"/>
      <c r="AFW72" s="36"/>
      <c r="AFX72" s="36"/>
      <c r="AFY72" s="36"/>
      <c r="AFZ72" s="36"/>
      <c r="AGA72" s="36"/>
      <c r="AGB72" s="36"/>
      <c r="AGC72" s="36"/>
      <c r="AGD72" s="36"/>
      <c r="AGE72" s="36"/>
      <c r="AGF72" s="36"/>
      <c r="AGG72" s="36"/>
      <c r="AGH72" s="36"/>
      <c r="AGI72" s="36"/>
      <c r="AGJ72" s="36"/>
      <c r="AGK72" s="36"/>
      <c r="AGL72" s="36"/>
      <c r="AGM72" s="36"/>
      <c r="AGN72" s="36"/>
      <c r="AGO72" s="36"/>
      <c r="AGP72" s="36"/>
      <c r="AGQ72" s="36"/>
      <c r="AGR72" s="36"/>
      <c r="AGS72" s="36"/>
      <c r="AGT72" s="36"/>
      <c r="AGU72" s="36"/>
      <c r="AGV72" s="36"/>
      <c r="AGW72" s="36"/>
      <c r="AGX72" s="36"/>
      <c r="AGY72" s="36"/>
      <c r="AGZ72" s="36"/>
      <c r="AHA72" s="36"/>
      <c r="AHB72" s="36"/>
      <c r="AHC72" s="36"/>
      <c r="AHD72" s="36"/>
      <c r="AHE72" s="36"/>
      <c r="AHF72" s="36"/>
      <c r="AHG72" s="36"/>
      <c r="AHH72" s="36"/>
      <c r="AHI72" s="36"/>
      <c r="AHJ72" s="36"/>
      <c r="AHK72" s="36"/>
      <c r="AHL72" s="36"/>
      <c r="AHM72" s="36"/>
      <c r="AHN72" s="36"/>
      <c r="AHO72" s="36"/>
      <c r="AHP72" s="36"/>
      <c r="AHQ72" s="36"/>
      <c r="AHR72" s="36"/>
      <c r="AHS72" s="36"/>
      <c r="AHT72" s="36"/>
      <c r="AHU72" s="36"/>
      <c r="AHV72" s="36"/>
      <c r="AHW72" s="36"/>
      <c r="AHX72" s="36"/>
      <c r="AHY72" s="36"/>
      <c r="AHZ72" s="36"/>
      <c r="AIA72" s="36"/>
      <c r="AIB72" s="36"/>
      <c r="AIC72" s="36"/>
      <c r="AID72" s="36"/>
      <c r="AIE72" s="36"/>
      <c r="AIF72" s="36"/>
      <c r="AIG72" s="36"/>
      <c r="AIH72" s="36"/>
      <c r="AII72" s="36"/>
      <c r="AIJ72" s="36"/>
      <c r="AIK72" s="36"/>
      <c r="AIL72" s="36"/>
      <c r="AIM72" s="36"/>
      <c r="AIN72" s="36"/>
      <c r="AIO72" s="36"/>
      <c r="AIP72" s="36"/>
      <c r="AIQ72" s="36"/>
      <c r="AIR72" s="36"/>
      <c r="AIS72" s="36"/>
      <c r="AIT72" s="36"/>
      <c r="AIU72" s="36"/>
      <c r="AIV72" s="36"/>
      <c r="AIW72" s="36"/>
      <c r="AIX72" s="36"/>
      <c r="AIY72" s="36"/>
      <c r="AIZ72" s="36"/>
      <c r="AJA72" s="36"/>
      <c r="AJB72" s="36"/>
      <c r="AJC72" s="36"/>
      <c r="AJD72" s="36"/>
      <c r="AJE72" s="36"/>
      <c r="AJF72" s="36"/>
      <c r="AJG72" s="36"/>
      <c r="AJH72" s="36"/>
      <c r="AJI72" s="36"/>
      <c r="AJJ72" s="36"/>
      <c r="AJK72" s="36"/>
      <c r="AJL72" s="36"/>
      <c r="AJM72" s="36"/>
      <c r="AJN72" s="36"/>
      <c r="AJO72" s="36"/>
      <c r="AJP72" s="36"/>
      <c r="AJQ72" s="36"/>
      <c r="AJR72" s="36"/>
      <c r="AJS72" s="36"/>
      <c r="AJT72" s="36"/>
      <c r="AJU72" s="36"/>
      <c r="AJV72" s="36"/>
      <c r="AJW72" s="36"/>
      <c r="AJX72" s="36"/>
      <c r="AJY72" s="36"/>
      <c r="AJZ72" s="36"/>
      <c r="AKA72" s="36"/>
      <c r="AKB72" s="36"/>
      <c r="AKC72" s="36"/>
      <c r="AKD72" s="36"/>
      <c r="AKE72" s="36"/>
      <c r="AKF72" s="36"/>
      <c r="AKG72" s="36"/>
      <c r="AKH72" s="36"/>
      <c r="AKI72" s="36"/>
      <c r="AKJ72" s="36"/>
      <c r="AKK72" s="36"/>
      <c r="AKL72" s="36"/>
      <c r="AKM72" s="36"/>
      <c r="AKN72" s="36"/>
      <c r="AKO72" s="36"/>
      <c r="AKP72" s="36"/>
      <c r="AKQ72" s="36"/>
      <c r="AKR72" s="36"/>
      <c r="AKS72" s="36"/>
      <c r="AKT72" s="36"/>
      <c r="AKU72" s="36"/>
      <c r="AKV72" s="36"/>
      <c r="AKW72" s="36"/>
      <c r="AKX72" s="36"/>
      <c r="AKY72" s="36"/>
      <c r="AKZ72" s="36"/>
      <c r="ALA72" s="36"/>
      <c r="ALB72" s="36"/>
      <c r="ALC72" s="36"/>
      <c r="ALD72" s="36"/>
      <c r="ALE72" s="36"/>
      <c r="ALF72" s="36"/>
      <c r="ALG72" s="36"/>
      <c r="ALH72" s="36"/>
      <c r="ALI72" s="36"/>
      <c r="ALJ72" s="36"/>
      <c r="ALK72" s="36"/>
      <c r="ALL72" s="36"/>
      <c r="ALM72" s="36"/>
      <c r="ALN72" s="36"/>
      <c r="ALO72" s="36"/>
      <c r="ALP72" s="36"/>
      <c r="ALQ72" s="36"/>
      <c r="ALR72" s="36"/>
      <c r="ALS72" s="36"/>
      <c r="ALT72" s="36"/>
      <c r="ALU72" s="36"/>
      <c r="ALV72" s="36"/>
      <c r="ALW72" s="36"/>
      <c r="ALX72" s="36"/>
      <c r="ALY72" s="36"/>
      <c r="ALZ72" s="36"/>
      <c r="AMA72" s="36"/>
      <c r="AMB72" s="36"/>
      <c r="AMC72" s="36"/>
      <c r="AMD72" s="36"/>
      <c r="AME72" s="36"/>
      <c r="AMF72" s="36"/>
      <c r="AMG72" s="36"/>
      <c r="AMH72" s="36"/>
      <c r="AMI72" s="36"/>
      <c r="AMJ72" s="36"/>
      <c r="AMK72" s="36"/>
    </row>
    <row r="73" spans="1:1025" s="29" customFormat="1" ht="13.5" customHeight="1" x14ac:dyDescent="0.25">
      <c r="A73" s="19">
        <v>42628</v>
      </c>
      <c r="B73" s="34" t="s">
        <v>39</v>
      </c>
      <c r="C73" s="24">
        <v>5000</v>
      </c>
      <c r="D73" s="34" t="s">
        <v>17</v>
      </c>
      <c r="E73" s="34">
        <v>105.7</v>
      </c>
      <c r="F73" s="34">
        <v>105.3</v>
      </c>
      <c r="G73" s="34">
        <v>104.9</v>
      </c>
      <c r="H73" s="34">
        <v>104.5</v>
      </c>
      <c r="I73" s="34">
        <v>105.3</v>
      </c>
      <c r="J73" s="20">
        <f>(IF(D73="SELL",E73-F73,IF(D73="BUY",F73-E73)))*C73</f>
        <v>2000.0000000000284</v>
      </c>
      <c r="K73" s="20">
        <f>(IF(D73="SELL",IF(G73="",0,F73-G73),IF(D73="BUY",IF(G73="",0,G73-F73))))*C73</f>
        <v>1999.9999999999573</v>
      </c>
      <c r="L73" s="20">
        <f>(IF(D73="SELL",IF(H73="",0,G73-H73),IF(D73="BUY",IF(H73="",0,(H73-G73)))))*C73</f>
        <v>2000.0000000000284</v>
      </c>
      <c r="M73" s="20">
        <f>(K73+J73+L73)/C73</f>
        <v>1.2000000000000026</v>
      </c>
      <c r="N73" s="20">
        <f>M73*C73</f>
        <v>6000.0000000000127</v>
      </c>
      <c r="O73" s="21">
        <f>(M73*100)/E73</f>
        <v>1.1352885525070979</v>
      </c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  <c r="KP73" s="36"/>
      <c r="KQ73" s="36"/>
      <c r="KR73" s="36"/>
      <c r="KS73" s="36"/>
      <c r="KT73" s="36"/>
      <c r="KU73" s="36"/>
      <c r="KV73" s="36"/>
      <c r="KW73" s="36"/>
      <c r="KX73" s="36"/>
      <c r="KY73" s="36"/>
      <c r="KZ73" s="36"/>
      <c r="LA73" s="36"/>
      <c r="LB73" s="36"/>
      <c r="LC73" s="36"/>
      <c r="LD73" s="36"/>
      <c r="LE73" s="36"/>
      <c r="LF73" s="36"/>
      <c r="LG73" s="36"/>
      <c r="LH73" s="36"/>
      <c r="LI73" s="36"/>
      <c r="LJ73" s="36"/>
      <c r="LK73" s="36"/>
      <c r="LL73" s="36"/>
      <c r="LM73" s="36"/>
      <c r="LN73" s="36"/>
      <c r="LO73" s="36"/>
      <c r="LP73" s="36"/>
      <c r="LQ73" s="36"/>
      <c r="LR73" s="36"/>
      <c r="LS73" s="36"/>
      <c r="LT73" s="36"/>
      <c r="LU73" s="36"/>
      <c r="LV73" s="36"/>
      <c r="LW73" s="36"/>
      <c r="LX73" s="36"/>
      <c r="LY73" s="36"/>
      <c r="LZ73" s="36"/>
      <c r="MA73" s="36"/>
      <c r="MB73" s="36"/>
      <c r="MC73" s="36"/>
      <c r="MD73" s="36"/>
      <c r="ME73" s="36"/>
      <c r="MF73" s="36"/>
      <c r="MG73" s="36"/>
      <c r="MH73" s="36"/>
      <c r="MI73" s="36"/>
      <c r="MJ73" s="36"/>
      <c r="MK73" s="36"/>
      <c r="ML73" s="36"/>
      <c r="MM73" s="36"/>
      <c r="MN73" s="36"/>
      <c r="MO73" s="36"/>
      <c r="MP73" s="36"/>
      <c r="MQ73" s="36"/>
      <c r="MR73" s="36"/>
      <c r="MS73" s="36"/>
      <c r="MT73" s="36"/>
      <c r="MU73" s="36"/>
      <c r="MV73" s="36"/>
      <c r="MW73" s="36"/>
      <c r="MX73" s="36"/>
      <c r="MY73" s="36"/>
      <c r="MZ73" s="36"/>
      <c r="NA73" s="36"/>
      <c r="NB73" s="36"/>
      <c r="NC73" s="36"/>
      <c r="ND73" s="36"/>
      <c r="NE73" s="36"/>
      <c r="NF73" s="36"/>
      <c r="NG73" s="36"/>
      <c r="NH73" s="36"/>
      <c r="NI73" s="36"/>
      <c r="NJ73" s="36"/>
      <c r="NK73" s="36"/>
      <c r="NL73" s="36"/>
      <c r="NM73" s="36"/>
      <c r="NN73" s="36"/>
      <c r="NO73" s="36"/>
      <c r="NP73" s="36"/>
      <c r="NQ73" s="36"/>
      <c r="NR73" s="36"/>
      <c r="NS73" s="36"/>
      <c r="NT73" s="36"/>
      <c r="NU73" s="36"/>
      <c r="NV73" s="36"/>
      <c r="NW73" s="36"/>
      <c r="NX73" s="36"/>
      <c r="NY73" s="36"/>
      <c r="NZ73" s="36"/>
      <c r="OA73" s="36"/>
      <c r="OB73" s="36"/>
      <c r="OC73" s="36"/>
      <c r="OD73" s="36"/>
      <c r="OE73" s="36"/>
      <c r="OF73" s="36"/>
      <c r="OG73" s="36"/>
      <c r="OH73" s="36"/>
      <c r="OI73" s="36"/>
      <c r="OJ73" s="36"/>
      <c r="OK73" s="36"/>
      <c r="OL73" s="36"/>
      <c r="OM73" s="36"/>
      <c r="ON73" s="36"/>
      <c r="OO73" s="36"/>
      <c r="OP73" s="36"/>
      <c r="OQ73" s="36"/>
      <c r="OR73" s="36"/>
      <c r="OS73" s="36"/>
      <c r="OT73" s="36"/>
      <c r="OU73" s="36"/>
      <c r="OV73" s="36"/>
      <c r="OW73" s="36"/>
      <c r="OX73" s="36"/>
      <c r="OY73" s="36"/>
      <c r="OZ73" s="36"/>
      <c r="PA73" s="36"/>
      <c r="PB73" s="36"/>
      <c r="PC73" s="36"/>
      <c r="PD73" s="36"/>
      <c r="PE73" s="36"/>
      <c r="PF73" s="36"/>
      <c r="PG73" s="36"/>
      <c r="PH73" s="36"/>
      <c r="PI73" s="36"/>
      <c r="PJ73" s="36"/>
      <c r="PK73" s="36"/>
      <c r="PL73" s="36"/>
      <c r="PM73" s="36"/>
      <c r="PN73" s="36"/>
      <c r="PO73" s="36"/>
      <c r="PP73" s="36"/>
      <c r="PQ73" s="36"/>
      <c r="PR73" s="36"/>
      <c r="PS73" s="36"/>
      <c r="PT73" s="36"/>
      <c r="PU73" s="36"/>
      <c r="PV73" s="36"/>
      <c r="PW73" s="36"/>
      <c r="PX73" s="36"/>
      <c r="PY73" s="36"/>
      <c r="PZ73" s="36"/>
      <c r="QA73" s="36"/>
      <c r="QB73" s="36"/>
      <c r="QC73" s="36"/>
      <c r="QD73" s="36"/>
      <c r="QE73" s="36"/>
      <c r="QF73" s="36"/>
      <c r="QG73" s="36"/>
      <c r="QH73" s="36"/>
      <c r="QI73" s="36"/>
      <c r="QJ73" s="36"/>
      <c r="QK73" s="36"/>
      <c r="QL73" s="36"/>
      <c r="QM73" s="36"/>
      <c r="QN73" s="36"/>
      <c r="QO73" s="36"/>
      <c r="QP73" s="36"/>
      <c r="QQ73" s="36"/>
      <c r="QR73" s="36"/>
      <c r="QS73" s="36"/>
      <c r="QT73" s="36"/>
      <c r="QU73" s="36"/>
      <c r="QV73" s="36"/>
      <c r="QW73" s="36"/>
      <c r="QX73" s="36"/>
      <c r="QY73" s="36"/>
      <c r="QZ73" s="36"/>
      <c r="RA73" s="36"/>
      <c r="RB73" s="36"/>
      <c r="RC73" s="36"/>
      <c r="RD73" s="36"/>
      <c r="RE73" s="36"/>
      <c r="RF73" s="36"/>
      <c r="RG73" s="36"/>
      <c r="RH73" s="36"/>
      <c r="RI73" s="36"/>
      <c r="RJ73" s="36"/>
      <c r="RK73" s="36"/>
      <c r="RL73" s="36"/>
      <c r="RM73" s="36"/>
      <c r="RN73" s="36"/>
      <c r="RO73" s="36"/>
      <c r="RP73" s="36"/>
      <c r="RQ73" s="36"/>
      <c r="RR73" s="36"/>
      <c r="RS73" s="36"/>
      <c r="RT73" s="36"/>
      <c r="RU73" s="36"/>
      <c r="RV73" s="36"/>
      <c r="RW73" s="36"/>
      <c r="RX73" s="36"/>
      <c r="RY73" s="36"/>
      <c r="RZ73" s="36"/>
      <c r="SA73" s="36"/>
      <c r="SB73" s="36"/>
      <c r="SC73" s="36"/>
      <c r="SD73" s="36"/>
      <c r="SE73" s="36"/>
      <c r="SF73" s="36"/>
      <c r="SG73" s="36"/>
      <c r="SH73" s="36"/>
      <c r="SI73" s="36"/>
      <c r="SJ73" s="36"/>
      <c r="SK73" s="36"/>
      <c r="SL73" s="36"/>
      <c r="SM73" s="36"/>
      <c r="SN73" s="36"/>
      <c r="SO73" s="36"/>
      <c r="SP73" s="36"/>
      <c r="SQ73" s="36"/>
      <c r="SR73" s="36"/>
      <c r="SS73" s="36"/>
      <c r="ST73" s="36"/>
      <c r="SU73" s="36"/>
      <c r="SV73" s="36"/>
      <c r="SW73" s="36"/>
      <c r="SX73" s="36"/>
      <c r="SY73" s="36"/>
      <c r="SZ73" s="36"/>
      <c r="TA73" s="36"/>
      <c r="TB73" s="36"/>
      <c r="TC73" s="36"/>
      <c r="TD73" s="36"/>
      <c r="TE73" s="36"/>
      <c r="TF73" s="36"/>
      <c r="TG73" s="36"/>
      <c r="TH73" s="36"/>
      <c r="TI73" s="36"/>
      <c r="TJ73" s="36"/>
      <c r="TK73" s="36"/>
      <c r="TL73" s="36"/>
      <c r="TM73" s="36"/>
      <c r="TN73" s="36"/>
      <c r="TO73" s="36"/>
      <c r="TP73" s="36"/>
      <c r="TQ73" s="36"/>
      <c r="TR73" s="36"/>
      <c r="TS73" s="36"/>
      <c r="TT73" s="36"/>
      <c r="TU73" s="36"/>
      <c r="TV73" s="36"/>
      <c r="TW73" s="36"/>
      <c r="TX73" s="36"/>
      <c r="TY73" s="36"/>
      <c r="TZ73" s="36"/>
      <c r="UA73" s="36"/>
      <c r="UB73" s="36"/>
      <c r="UC73" s="36"/>
      <c r="UD73" s="36"/>
      <c r="UE73" s="36"/>
      <c r="UF73" s="36"/>
      <c r="UG73" s="36"/>
      <c r="UH73" s="36"/>
      <c r="UI73" s="36"/>
      <c r="UJ73" s="36"/>
      <c r="UK73" s="36"/>
      <c r="UL73" s="36"/>
      <c r="UM73" s="36"/>
      <c r="UN73" s="36"/>
      <c r="UO73" s="36"/>
      <c r="UP73" s="36"/>
      <c r="UQ73" s="36"/>
      <c r="UR73" s="36"/>
      <c r="US73" s="36"/>
      <c r="UT73" s="36"/>
      <c r="UU73" s="36"/>
      <c r="UV73" s="36"/>
      <c r="UW73" s="36"/>
      <c r="UX73" s="36"/>
      <c r="UY73" s="36"/>
      <c r="UZ73" s="36"/>
      <c r="VA73" s="36"/>
      <c r="VB73" s="36"/>
      <c r="VC73" s="36"/>
      <c r="VD73" s="36"/>
      <c r="VE73" s="36"/>
      <c r="VF73" s="36"/>
      <c r="VG73" s="36"/>
      <c r="VH73" s="36"/>
      <c r="VI73" s="36"/>
      <c r="VJ73" s="36"/>
      <c r="VK73" s="36"/>
      <c r="VL73" s="36"/>
      <c r="VM73" s="36"/>
      <c r="VN73" s="36"/>
      <c r="VO73" s="36"/>
      <c r="VP73" s="36"/>
      <c r="VQ73" s="36"/>
      <c r="VR73" s="36"/>
      <c r="VS73" s="36"/>
      <c r="VT73" s="36"/>
      <c r="VU73" s="36"/>
      <c r="VV73" s="36"/>
      <c r="VW73" s="36"/>
      <c r="VX73" s="36"/>
      <c r="VY73" s="36"/>
      <c r="VZ73" s="36"/>
      <c r="WA73" s="36"/>
      <c r="WB73" s="36"/>
      <c r="WC73" s="36"/>
      <c r="WD73" s="36"/>
      <c r="WE73" s="36"/>
      <c r="WF73" s="36"/>
      <c r="WG73" s="36"/>
      <c r="WH73" s="36"/>
      <c r="WI73" s="36"/>
      <c r="WJ73" s="36"/>
      <c r="WK73" s="36"/>
      <c r="WL73" s="36"/>
      <c r="WM73" s="36"/>
      <c r="WN73" s="36"/>
      <c r="WO73" s="36"/>
      <c r="WP73" s="36"/>
      <c r="WQ73" s="36"/>
      <c r="WR73" s="36"/>
      <c r="WS73" s="36"/>
      <c r="WT73" s="36"/>
      <c r="WU73" s="36"/>
      <c r="WV73" s="36"/>
      <c r="WW73" s="36"/>
      <c r="WX73" s="36"/>
      <c r="WY73" s="36"/>
      <c r="WZ73" s="36"/>
      <c r="XA73" s="36"/>
      <c r="XB73" s="36"/>
      <c r="XC73" s="36"/>
      <c r="XD73" s="36"/>
      <c r="XE73" s="36"/>
      <c r="XF73" s="36"/>
      <c r="XG73" s="36"/>
      <c r="XH73" s="36"/>
      <c r="XI73" s="36"/>
      <c r="XJ73" s="36"/>
      <c r="XK73" s="36"/>
      <c r="XL73" s="36"/>
      <c r="XM73" s="36"/>
      <c r="XN73" s="36"/>
      <c r="XO73" s="36"/>
      <c r="XP73" s="36"/>
      <c r="XQ73" s="36"/>
      <c r="XR73" s="36"/>
      <c r="XS73" s="36"/>
      <c r="XT73" s="36"/>
      <c r="XU73" s="36"/>
      <c r="XV73" s="36"/>
      <c r="XW73" s="36"/>
      <c r="XX73" s="36"/>
      <c r="XY73" s="36"/>
      <c r="XZ73" s="36"/>
      <c r="YA73" s="36"/>
      <c r="YB73" s="36"/>
      <c r="YC73" s="36"/>
      <c r="YD73" s="36"/>
      <c r="YE73" s="36"/>
      <c r="YF73" s="36"/>
      <c r="YG73" s="36"/>
      <c r="YH73" s="36"/>
      <c r="YI73" s="36"/>
      <c r="YJ73" s="36"/>
      <c r="YK73" s="36"/>
      <c r="YL73" s="36"/>
      <c r="YM73" s="36"/>
      <c r="YN73" s="36"/>
      <c r="YO73" s="36"/>
      <c r="YP73" s="36"/>
      <c r="YQ73" s="36"/>
      <c r="YR73" s="36"/>
      <c r="YS73" s="36"/>
      <c r="YT73" s="36"/>
      <c r="YU73" s="36"/>
      <c r="YV73" s="36"/>
      <c r="YW73" s="36"/>
      <c r="YX73" s="36"/>
      <c r="YY73" s="36"/>
      <c r="YZ73" s="36"/>
      <c r="ZA73" s="36"/>
      <c r="ZB73" s="36"/>
      <c r="ZC73" s="36"/>
      <c r="ZD73" s="36"/>
      <c r="ZE73" s="36"/>
      <c r="ZF73" s="36"/>
      <c r="ZG73" s="36"/>
      <c r="ZH73" s="36"/>
      <c r="ZI73" s="36"/>
      <c r="ZJ73" s="36"/>
      <c r="ZK73" s="36"/>
      <c r="ZL73" s="36"/>
      <c r="ZM73" s="36"/>
      <c r="ZN73" s="36"/>
      <c r="ZO73" s="36"/>
      <c r="ZP73" s="36"/>
      <c r="ZQ73" s="36"/>
      <c r="ZR73" s="36"/>
      <c r="ZS73" s="36"/>
      <c r="ZT73" s="36"/>
      <c r="ZU73" s="36"/>
      <c r="ZV73" s="36"/>
      <c r="ZW73" s="36"/>
      <c r="ZX73" s="36"/>
      <c r="ZY73" s="36"/>
      <c r="ZZ73" s="36"/>
      <c r="AAA73" s="36"/>
      <c r="AAB73" s="36"/>
      <c r="AAC73" s="36"/>
      <c r="AAD73" s="36"/>
      <c r="AAE73" s="36"/>
      <c r="AAF73" s="36"/>
      <c r="AAG73" s="36"/>
      <c r="AAH73" s="36"/>
      <c r="AAI73" s="36"/>
      <c r="AAJ73" s="36"/>
      <c r="AAK73" s="36"/>
      <c r="AAL73" s="36"/>
      <c r="AAM73" s="36"/>
      <c r="AAN73" s="36"/>
      <c r="AAO73" s="36"/>
      <c r="AAP73" s="36"/>
      <c r="AAQ73" s="36"/>
      <c r="AAR73" s="36"/>
      <c r="AAS73" s="36"/>
      <c r="AAT73" s="36"/>
      <c r="AAU73" s="36"/>
      <c r="AAV73" s="36"/>
      <c r="AAW73" s="36"/>
      <c r="AAX73" s="36"/>
      <c r="AAY73" s="36"/>
      <c r="AAZ73" s="36"/>
      <c r="ABA73" s="36"/>
      <c r="ABB73" s="36"/>
      <c r="ABC73" s="36"/>
      <c r="ABD73" s="36"/>
      <c r="ABE73" s="36"/>
      <c r="ABF73" s="36"/>
      <c r="ABG73" s="36"/>
      <c r="ABH73" s="36"/>
      <c r="ABI73" s="36"/>
      <c r="ABJ73" s="36"/>
      <c r="ABK73" s="36"/>
      <c r="ABL73" s="36"/>
      <c r="ABM73" s="36"/>
      <c r="ABN73" s="36"/>
      <c r="ABO73" s="36"/>
      <c r="ABP73" s="36"/>
      <c r="ABQ73" s="36"/>
      <c r="ABR73" s="36"/>
      <c r="ABS73" s="36"/>
      <c r="ABT73" s="36"/>
      <c r="ABU73" s="36"/>
      <c r="ABV73" s="36"/>
      <c r="ABW73" s="36"/>
      <c r="ABX73" s="36"/>
      <c r="ABY73" s="36"/>
      <c r="ABZ73" s="36"/>
      <c r="ACA73" s="36"/>
      <c r="ACB73" s="36"/>
      <c r="ACC73" s="36"/>
      <c r="ACD73" s="36"/>
      <c r="ACE73" s="36"/>
      <c r="ACF73" s="36"/>
      <c r="ACG73" s="36"/>
      <c r="ACH73" s="36"/>
      <c r="ACI73" s="36"/>
      <c r="ACJ73" s="36"/>
      <c r="ACK73" s="36"/>
      <c r="ACL73" s="36"/>
      <c r="ACM73" s="36"/>
      <c r="ACN73" s="36"/>
      <c r="ACO73" s="36"/>
      <c r="ACP73" s="36"/>
      <c r="ACQ73" s="36"/>
      <c r="ACR73" s="36"/>
      <c r="ACS73" s="36"/>
      <c r="ACT73" s="36"/>
      <c r="ACU73" s="36"/>
      <c r="ACV73" s="36"/>
      <c r="ACW73" s="36"/>
      <c r="ACX73" s="36"/>
      <c r="ACY73" s="36"/>
      <c r="ACZ73" s="36"/>
      <c r="ADA73" s="36"/>
      <c r="ADB73" s="36"/>
      <c r="ADC73" s="36"/>
      <c r="ADD73" s="36"/>
      <c r="ADE73" s="36"/>
      <c r="ADF73" s="36"/>
      <c r="ADG73" s="36"/>
      <c r="ADH73" s="36"/>
      <c r="ADI73" s="36"/>
      <c r="ADJ73" s="36"/>
      <c r="ADK73" s="36"/>
      <c r="ADL73" s="36"/>
      <c r="ADM73" s="36"/>
      <c r="ADN73" s="36"/>
      <c r="ADO73" s="36"/>
      <c r="ADP73" s="36"/>
      <c r="ADQ73" s="36"/>
      <c r="ADR73" s="36"/>
      <c r="ADS73" s="36"/>
      <c r="ADT73" s="36"/>
      <c r="ADU73" s="36"/>
      <c r="ADV73" s="36"/>
      <c r="ADW73" s="36"/>
      <c r="ADX73" s="36"/>
      <c r="ADY73" s="36"/>
      <c r="ADZ73" s="36"/>
      <c r="AEA73" s="36"/>
      <c r="AEB73" s="36"/>
      <c r="AEC73" s="36"/>
      <c r="AED73" s="36"/>
      <c r="AEE73" s="36"/>
      <c r="AEF73" s="36"/>
      <c r="AEG73" s="36"/>
      <c r="AEH73" s="36"/>
      <c r="AEI73" s="36"/>
      <c r="AEJ73" s="36"/>
      <c r="AEK73" s="36"/>
      <c r="AEL73" s="36"/>
      <c r="AEM73" s="36"/>
      <c r="AEN73" s="36"/>
      <c r="AEO73" s="36"/>
      <c r="AEP73" s="36"/>
      <c r="AEQ73" s="36"/>
      <c r="AER73" s="36"/>
      <c r="AES73" s="36"/>
      <c r="AET73" s="36"/>
      <c r="AEU73" s="36"/>
      <c r="AEV73" s="36"/>
      <c r="AEW73" s="36"/>
      <c r="AEX73" s="36"/>
      <c r="AEY73" s="36"/>
      <c r="AEZ73" s="36"/>
      <c r="AFA73" s="36"/>
      <c r="AFB73" s="36"/>
      <c r="AFC73" s="36"/>
      <c r="AFD73" s="36"/>
      <c r="AFE73" s="36"/>
      <c r="AFF73" s="36"/>
      <c r="AFG73" s="36"/>
      <c r="AFH73" s="36"/>
      <c r="AFI73" s="36"/>
      <c r="AFJ73" s="36"/>
      <c r="AFK73" s="36"/>
      <c r="AFL73" s="36"/>
      <c r="AFM73" s="36"/>
      <c r="AFN73" s="36"/>
      <c r="AFO73" s="36"/>
      <c r="AFP73" s="36"/>
      <c r="AFQ73" s="36"/>
      <c r="AFR73" s="36"/>
      <c r="AFS73" s="36"/>
      <c r="AFT73" s="36"/>
      <c r="AFU73" s="36"/>
      <c r="AFV73" s="36"/>
      <c r="AFW73" s="36"/>
      <c r="AFX73" s="36"/>
      <c r="AFY73" s="36"/>
      <c r="AFZ73" s="36"/>
      <c r="AGA73" s="36"/>
      <c r="AGB73" s="36"/>
      <c r="AGC73" s="36"/>
      <c r="AGD73" s="36"/>
      <c r="AGE73" s="36"/>
      <c r="AGF73" s="36"/>
      <c r="AGG73" s="36"/>
      <c r="AGH73" s="36"/>
      <c r="AGI73" s="36"/>
      <c r="AGJ73" s="36"/>
      <c r="AGK73" s="36"/>
      <c r="AGL73" s="36"/>
      <c r="AGM73" s="36"/>
      <c r="AGN73" s="36"/>
      <c r="AGO73" s="36"/>
      <c r="AGP73" s="36"/>
      <c r="AGQ73" s="36"/>
      <c r="AGR73" s="36"/>
      <c r="AGS73" s="36"/>
      <c r="AGT73" s="36"/>
      <c r="AGU73" s="36"/>
      <c r="AGV73" s="36"/>
      <c r="AGW73" s="36"/>
      <c r="AGX73" s="36"/>
      <c r="AGY73" s="36"/>
      <c r="AGZ73" s="36"/>
      <c r="AHA73" s="36"/>
      <c r="AHB73" s="36"/>
      <c r="AHC73" s="36"/>
      <c r="AHD73" s="36"/>
      <c r="AHE73" s="36"/>
      <c r="AHF73" s="36"/>
      <c r="AHG73" s="36"/>
      <c r="AHH73" s="36"/>
      <c r="AHI73" s="36"/>
      <c r="AHJ73" s="36"/>
      <c r="AHK73" s="36"/>
      <c r="AHL73" s="36"/>
      <c r="AHM73" s="36"/>
      <c r="AHN73" s="36"/>
      <c r="AHO73" s="36"/>
      <c r="AHP73" s="36"/>
      <c r="AHQ73" s="36"/>
      <c r="AHR73" s="36"/>
      <c r="AHS73" s="36"/>
      <c r="AHT73" s="36"/>
      <c r="AHU73" s="36"/>
      <c r="AHV73" s="36"/>
      <c r="AHW73" s="36"/>
      <c r="AHX73" s="36"/>
      <c r="AHY73" s="36"/>
      <c r="AHZ73" s="36"/>
      <c r="AIA73" s="36"/>
      <c r="AIB73" s="36"/>
      <c r="AIC73" s="36"/>
      <c r="AID73" s="36"/>
      <c r="AIE73" s="36"/>
      <c r="AIF73" s="36"/>
      <c r="AIG73" s="36"/>
      <c r="AIH73" s="36"/>
      <c r="AII73" s="36"/>
      <c r="AIJ73" s="36"/>
      <c r="AIK73" s="36"/>
      <c r="AIL73" s="36"/>
      <c r="AIM73" s="36"/>
      <c r="AIN73" s="36"/>
      <c r="AIO73" s="36"/>
      <c r="AIP73" s="36"/>
      <c r="AIQ73" s="36"/>
      <c r="AIR73" s="36"/>
      <c r="AIS73" s="36"/>
      <c r="AIT73" s="36"/>
      <c r="AIU73" s="36"/>
      <c r="AIV73" s="36"/>
      <c r="AIW73" s="36"/>
      <c r="AIX73" s="36"/>
      <c r="AIY73" s="36"/>
      <c r="AIZ73" s="36"/>
      <c r="AJA73" s="36"/>
      <c r="AJB73" s="36"/>
      <c r="AJC73" s="36"/>
      <c r="AJD73" s="36"/>
      <c r="AJE73" s="36"/>
      <c r="AJF73" s="36"/>
      <c r="AJG73" s="36"/>
      <c r="AJH73" s="36"/>
      <c r="AJI73" s="36"/>
      <c r="AJJ73" s="36"/>
      <c r="AJK73" s="36"/>
      <c r="AJL73" s="36"/>
      <c r="AJM73" s="36"/>
      <c r="AJN73" s="36"/>
      <c r="AJO73" s="36"/>
      <c r="AJP73" s="36"/>
      <c r="AJQ73" s="36"/>
      <c r="AJR73" s="36"/>
      <c r="AJS73" s="36"/>
      <c r="AJT73" s="36"/>
      <c r="AJU73" s="36"/>
      <c r="AJV73" s="36"/>
      <c r="AJW73" s="36"/>
      <c r="AJX73" s="36"/>
      <c r="AJY73" s="36"/>
      <c r="AJZ73" s="36"/>
      <c r="AKA73" s="36"/>
      <c r="AKB73" s="36"/>
      <c r="AKC73" s="36"/>
      <c r="AKD73" s="36"/>
      <c r="AKE73" s="36"/>
      <c r="AKF73" s="36"/>
      <c r="AKG73" s="36"/>
      <c r="AKH73" s="36"/>
      <c r="AKI73" s="36"/>
      <c r="AKJ73" s="36"/>
      <c r="AKK73" s="36"/>
      <c r="AKL73" s="36"/>
      <c r="AKM73" s="36"/>
      <c r="AKN73" s="36"/>
      <c r="AKO73" s="36"/>
      <c r="AKP73" s="36"/>
      <c r="AKQ73" s="36"/>
      <c r="AKR73" s="36"/>
      <c r="AKS73" s="36"/>
      <c r="AKT73" s="36"/>
      <c r="AKU73" s="36"/>
      <c r="AKV73" s="36"/>
      <c r="AKW73" s="36"/>
      <c r="AKX73" s="36"/>
      <c r="AKY73" s="36"/>
      <c r="AKZ73" s="36"/>
      <c r="ALA73" s="36"/>
      <c r="ALB73" s="36"/>
      <c r="ALC73" s="36"/>
      <c r="ALD73" s="36"/>
      <c r="ALE73" s="36"/>
      <c r="ALF73" s="36"/>
      <c r="ALG73" s="36"/>
      <c r="ALH73" s="36"/>
      <c r="ALI73" s="36"/>
      <c r="ALJ73" s="36"/>
      <c r="ALK73" s="36"/>
      <c r="ALL73" s="36"/>
      <c r="ALM73" s="36"/>
      <c r="ALN73" s="36"/>
      <c r="ALO73" s="36"/>
      <c r="ALP73" s="36"/>
      <c r="ALQ73" s="36"/>
      <c r="ALR73" s="36"/>
      <c r="ALS73" s="36"/>
      <c r="ALT73" s="36"/>
      <c r="ALU73" s="36"/>
      <c r="ALV73" s="36"/>
      <c r="ALW73" s="36"/>
      <c r="ALX73" s="36"/>
      <c r="ALY73" s="36"/>
      <c r="ALZ73" s="36"/>
      <c r="AMA73" s="36"/>
      <c r="AMB73" s="36"/>
      <c r="AMC73" s="36"/>
      <c r="AMD73" s="36"/>
      <c r="AME73" s="36"/>
      <c r="AMF73" s="36"/>
      <c r="AMG73" s="36"/>
      <c r="AMH73" s="36"/>
      <c r="AMI73" s="36"/>
      <c r="AMJ73" s="36"/>
      <c r="AMK73" s="36"/>
    </row>
    <row r="74" spans="1:1025" s="29" customFormat="1" ht="13.5" customHeight="1" x14ac:dyDescent="0.25">
      <c r="A74" s="19">
        <v>42628</v>
      </c>
      <c r="B74" s="34" t="s">
        <v>18</v>
      </c>
      <c r="C74" s="34">
        <v>5000</v>
      </c>
      <c r="D74" s="34" t="s">
        <v>17</v>
      </c>
      <c r="E74" s="34">
        <v>130</v>
      </c>
      <c r="F74" s="34">
        <v>129.6</v>
      </c>
      <c r="G74" s="45">
        <v>129.19999999999999</v>
      </c>
      <c r="H74" s="34">
        <v>128.85</v>
      </c>
      <c r="I74" s="34">
        <v>129.6</v>
      </c>
      <c r="J74" s="20">
        <f>(IF(D74="SELL",E74-F74,IF(D74="BUY",F74-E74)))*C74</f>
        <v>2000.0000000000284</v>
      </c>
      <c r="K74" s="20">
        <f>(IF(D74="SELL",IF(G74="",0,F74-G74),IF(D74="BUY",IF(G74="",0,G74-F74))))*C74</f>
        <v>2000.0000000000284</v>
      </c>
      <c r="L74" s="20">
        <f>(IF(D74="SELL",IF(H74="",0,G74-H74),IF(D74="BUY",IF(H74="",0,(H74-G74)))))*C74</f>
        <v>1749.9999999999716</v>
      </c>
      <c r="M74" s="20">
        <f>(K74+J74+L74)/C74</f>
        <v>1.1500000000000057</v>
      </c>
      <c r="N74" s="20">
        <f>M74*C74</f>
        <v>5750.0000000000282</v>
      </c>
      <c r="O74" s="21">
        <f>(M74*100)/E74</f>
        <v>0.88461538461538902</v>
      </c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  <c r="KP74" s="36"/>
      <c r="KQ74" s="36"/>
      <c r="KR74" s="36"/>
      <c r="KS74" s="36"/>
      <c r="KT74" s="36"/>
      <c r="KU74" s="36"/>
      <c r="KV74" s="36"/>
      <c r="KW74" s="36"/>
      <c r="KX74" s="36"/>
      <c r="KY74" s="36"/>
      <c r="KZ74" s="36"/>
      <c r="LA74" s="36"/>
      <c r="LB74" s="36"/>
      <c r="LC74" s="36"/>
      <c r="LD74" s="36"/>
      <c r="LE74" s="36"/>
      <c r="LF74" s="36"/>
      <c r="LG74" s="36"/>
      <c r="LH74" s="36"/>
      <c r="LI74" s="36"/>
      <c r="LJ74" s="36"/>
      <c r="LK74" s="36"/>
      <c r="LL74" s="36"/>
      <c r="LM74" s="36"/>
      <c r="LN74" s="36"/>
      <c r="LO74" s="36"/>
      <c r="LP74" s="36"/>
      <c r="LQ74" s="36"/>
      <c r="LR74" s="36"/>
      <c r="LS74" s="36"/>
      <c r="LT74" s="36"/>
      <c r="LU74" s="36"/>
      <c r="LV74" s="36"/>
      <c r="LW74" s="36"/>
      <c r="LX74" s="36"/>
      <c r="LY74" s="36"/>
      <c r="LZ74" s="36"/>
      <c r="MA74" s="36"/>
      <c r="MB74" s="36"/>
      <c r="MC74" s="36"/>
      <c r="MD74" s="36"/>
      <c r="ME74" s="36"/>
      <c r="MF74" s="36"/>
      <c r="MG74" s="36"/>
      <c r="MH74" s="36"/>
      <c r="MI74" s="36"/>
      <c r="MJ74" s="36"/>
      <c r="MK74" s="36"/>
      <c r="ML74" s="36"/>
      <c r="MM74" s="36"/>
      <c r="MN74" s="36"/>
      <c r="MO74" s="36"/>
      <c r="MP74" s="36"/>
      <c r="MQ74" s="36"/>
      <c r="MR74" s="36"/>
      <c r="MS74" s="36"/>
      <c r="MT74" s="36"/>
      <c r="MU74" s="36"/>
      <c r="MV74" s="36"/>
      <c r="MW74" s="36"/>
      <c r="MX74" s="36"/>
      <c r="MY74" s="36"/>
      <c r="MZ74" s="36"/>
      <c r="NA74" s="36"/>
      <c r="NB74" s="36"/>
      <c r="NC74" s="36"/>
      <c r="ND74" s="36"/>
      <c r="NE74" s="36"/>
      <c r="NF74" s="36"/>
      <c r="NG74" s="36"/>
      <c r="NH74" s="36"/>
      <c r="NI74" s="36"/>
      <c r="NJ74" s="36"/>
      <c r="NK74" s="36"/>
      <c r="NL74" s="36"/>
      <c r="NM74" s="36"/>
      <c r="NN74" s="36"/>
      <c r="NO74" s="36"/>
      <c r="NP74" s="36"/>
      <c r="NQ74" s="36"/>
      <c r="NR74" s="36"/>
      <c r="NS74" s="36"/>
      <c r="NT74" s="36"/>
      <c r="NU74" s="36"/>
      <c r="NV74" s="36"/>
      <c r="NW74" s="36"/>
      <c r="NX74" s="36"/>
      <c r="NY74" s="36"/>
      <c r="NZ74" s="36"/>
      <c r="OA74" s="36"/>
      <c r="OB74" s="36"/>
      <c r="OC74" s="36"/>
      <c r="OD74" s="36"/>
      <c r="OE74" s="36"/>
      <c r="OF74" s="36"/>
      <c r="OG74" s="36"/>
      <c r="OH74" s="36"/>
      <c r="OI74" s="36"/>
      <c r="OJ74" s="36"/>
      <c r="OK74" s="36"/>
      <c r="OL74" s="36"/>
      <c r="OM74" s="36"/>
      <c r="ON74" s="36"/>
      <c r="OO74" s="36"/>
      <c r="OP74" s="36"/>
      <c r="OQ74" s="36"/>
      <c r="OR74" s="36"/>
      <c r="OS74" s="36"/>
      <c r="OT74" s="36"/>
      <c r="OU74" s="36"/>
      <c r="OV74" s="36"/>
      <c r="OW74" s="36"/>
      <c r="OX74" s="36"/>
      <c r="OY74" s="36"/>
      <c r="OZ74" s="36"/>
      <c r="PA74" s="36"/>
      <c r="PB74" s="36"/>
      <c r="PC74" s="36"/>
      <c r="PD74" s="36"/>
      <c r="PE74" s="36"/>
      <c r="PF74" s="36"/>
      <c r="PG74" s="36"/>
      <c r="PH74" s="36"/>
      <c r="PI74" s="36"/>
      <c r="PJ74" s="36"/>
      <c r="PK74" s="36"/>
      <c r="PL74" s="36"/>
      <c r="PM74" s="36"/>
      <c r="PN74" s="36"/>
      <c r="PO74" s="36"/>
      <c r="PP74" s="36"/>
      <c r="PQ74" s="36"/>
      <c r="PR74" s="36"/>
      <c r="PS74" s="36"/>
      <c r="PT74" s="36"/>
      <c r="PU74" s="36"/>
      <c r="PV74" s="36"/>
      <c r="PW74" s="36"/>
      <c r="PX74" s="36"/>
      <c r="PY74" s="36"/>
      <c r="PZ74" s="36"/>
      <c r="QA74" s="36"/>
      <c r="QB74" s="36"/>
      <c r="QC74" s="36"/>
      <c r="QD74" s="36"/>
      <c r="QE74" s="36"/>
      <c r="QF74" s="36"/>
      <c r="QG74" s="36"/>
      <c r="QH74" s="36"/>
      <c r="QI74" s="36"/>
      <c r="QJ74" s="36"/>
      <c r="QK74" s="36"/>
      <c r="QL74" s="36"/>
      <c r="QM74" s="36"/>
      <c r="QN74" s="36"/>
      <c r="QO74" s="36"/>
      <c r="QP74" s="36"/>
      <c r="QQ74" s="36"/>
      <c r="QR74" s="36"/>
      <c r="QS74" s="36"/>
      <c r="QT74" s="36"/>
      <c r="QU74" s="36"/>
      <c r="QV74" s="36"/>
      <c r="QW74" s="36"/>
      <c r="QX74" s="36"/>
      <c r="QY74" s="36"/>
      <c r="QZ74" s="36"/>
      <c r="RA74" s="36"/>
      <c r="RB74" s="36"/>
      <c r="RC74" s="36"/>
      <c r="RD74" s="36"/>
      <c r="RE74" s="36"/>
      <c r="RF74" s="36"/>
      <c r="RG74" s="36"/>
      <c r="RH74" s="36"/>
      <c r="RI74" s="36"/>
      <c r="RJ74" s="36"/>
      <c r="RK74" s="36"/>
      <c r="RL74" s="36"/>
      <c r="RM74" s="36"/>
      <c r="RN74" s="36"/>
      <c r="RO74" s="36"/>
      <c r="RP74" s="36"/>
      <c r="RQ74" s="36"/>
      <c r="RR74" s="36"/>
      <c r="RS74" s="36"/>
      <c r="RT74" s="36"/>
      <c r="RU74" s="36"/>
      <c r="RV74" s="36"/>
      <c r="RW74" s="36"/>
      <c r="RX74" s="36"/>
      <c r="RY74" s="36"/>
      <c r="RZ74" s="36"/>
      <c r="SA74" s="36"/>
      <c r="SB74" s="36"/>
      <c r="SC74" s="36"/>
      <c r="SD74" s="36"/>
      <c r="SE74" s="36"/>
      <c r="SF74" s="36"/>
      <c r="SG74" s="36"/>
      <c r="SH74" s="36"/>
      <c r="SI74" s="36"/>
      <c r="SJ74" s="36"/>
      <c r="SK74" s="36"/>
      <c r="SL74" s="36"/>
      <c r="SM74" s="36"/>
      <c r="SN74" s="36"/>
      <c r="SO74" s="36"/>
      <c r="SP74" s="36"/>
      <c r="SQ74" s="36"/>
      <c r="SR74" s="36"/>
      <c r="SS74" s="36"/>
      <c r="ST74" s="36"/>
      <c r="SU74" s="36"/>
      <c r="SV74" s="36"/>
      <c r="SW74" s="36"/>
      <c r="SX74" s="36"/>
      <c r="SY74" s="36"/>
      <c r="SZ74" s="36"/>
      <c r="TA74" s="36"/>
      <c r="TB74" s="36"/>
      <c r="TC74" s="36"/>
      <c r="TD74" s="36"/>
      <c r="TE74" s="36"/>
      <c r="TF74" s="36"/>
      <c r="TG74" s="36"/>
      <c r="TH74" s="36"/>
      <c r="TI74" s="36"/>
      <c r="TJ74" s="36"/>
      <c r="TK74" s="36"/>
      <c r="TL74" s="36"/>
      <c r="TM74" s="36"/>
      <c r="TN74" s="36"/>
      <c r="TO74" s="36"/>
      <c r="TP74" s="36"/>
      <c r="TQ74" s="36"/>
      <c r="TR74" s="36"/>
      <c r="TS74" s="36"/>
      <c r="TT74" s="36"/>
      <c r="TU74" s="36"/>
      <c r="TV74" s="36"/>
      <c r="TW74" s="36"/>
      <c r="TX74" s="36"/>
      <c r="TY74" s="36"/>
      <c r="TZ74" s="36"/>
      <c r="UA74" s="36"/>
      <c r="UB74" s="36"/>
      <c r="UC74" s="36"/>
      <c r="UD74" s="36"/>
      <c r="UE74" s="36"/>
      <c r="UF74" s="36"/>
      <c r="UG74" s="36"/>
      <c r="UH74" s="36"/>
      <c r="UI74" s="36"/>
      <c r="UJ74" s="36"/>
      <c r="UK74" s="36"/>
      <c r="UL74" s="36"/>
      <c r="UM74" s="36"/>
      <c r="UN74" s="36"/>
      <c r="UO74" s="36"/>
      <c r="UP74" s="36"/>
      <c r="UQ74" s="36"/>
      <c r="UR74" s="36"/>
      <c r="US74" s="36"/>
      <c r="UT74" s="36"/>
      <c r="UU74" s="36"/>
      <c r="UV74" s="36"/>
      <c r="UW74" s="36"/>
      <c r="UX74" s="36"/>
      <c r="UY74" s="36"/>
      <c r="UZ74" s="36"/>
      <c r="VA74" s="36"/>
      <c r="VB74" s="36"/>
      <c r="VC74" s="36"/>
      <c r="VD74" s="36"/>
      <c r="VE74" s="36"/>
      <c r="VF74" s="36"/>
      <c r="VG74" s="36"/>
      <c r="VH74" s="36"/>
      <c r="VI74" s="36"/>
      <c r="VJ74" s="36"/>
      <c r="VK74" s="36"/>
      <c r="VL74" s="36"/>
      <c r="VM74" s="36"/>
      <c r="VN74" s="36"/>
      <c r="VO74" s="36"/>
      <c r="VP74" s="36"/>
      <c r="VQ74" s="36"/>
      <c r="VR74" s="36"/>
      <c r="VS74" s="36"/>
      <c r="VT74" s="36"/>
      <c r="VU74" s="36"/>
      <c r="VV74" s="36"/>
      <c r="VW74" s="36"/>
      <c r="VX74" s="36"/>
      <c r="VY74" s="36"/>
      <c r="VZ74" s="36"/>
      <c r="WA74" s="36"/>
      <c r="WB74" s="36"/>
      <c r="WC74" s="36"/>
      <c r="WD74" s="36"/>
      <c r="WE74" s="36"/>
      <c r="WF74" s="36"/>
      <c r="WG74" s="36"/>
      <c r="WH74" s="36"/>
      <c r="WI74" s="36"/>
      <c r="WJ74" s="36"/>
      <c r="WK74" s="36"/>
      <c r="WL74" s="36"/>
      <c r="WM74" s="36"/>
      <c r="WN74" s="36"/>
      <c r="WO74" s="36"/>
      <c r="WP74" s="36"/>
      <c r="WQ74" s="36"/>
      <c r="WR74" s="36"/>
      <c r="WS74" s="36"/>
      <c r="WT74" s="36"/>
      <c r="WU74" s="36"/>
      <c r="WV74" s="36"/>
      <c r="WW74" s="36"/>
      <c r="WX74" s="36"/>
      <c r="WY74" s="36"/>
      <c r="WZ74" s="36"/>
      <c r="XA74" s="36"/>
      <c r="XB74" s="36"/>
      <c r="XC74" s="36"/>
      <c r="XD74" s="36"/>
      <c r="XE74" s="36"/>
      <c r="XF74" s="36"/>
      <c r="XG74" s="36"/>
      <c r="XH74" s="36"/>
      <c r="XI74" s="36"/>
      <c r="XJ74" s="36"/>
      <c r="XK74" s="36"/>
      <c r="XL74" s="36"/>
      <c r="XM74" s="36"/>
      <c r="XN74" s="36"/>
      <c r="XO74" s="36"/>
      <c r="XP74" s="36"/>
      <c r="XQ74" s="36"/>
      <c r="XR74" s="36"/>
      <c r="XS74" s="36"/>
      <c r="XT74" s="36"/>
      <c r="XU74" s="36"/>
      <c r="XV74" s="36"/>
      <c r="XW74" s="36"/>
      <c r="XX74" s="36"/>
      <c r="XY74" s="36"/>
      <c r="XZ74" s="36"/>
      <c r="YA74" s="36"/>
      <c r="YB74" s="36"/>
      <c r="YC74" s="36"/>
      <c r="YD74" s="36"/>
      <c r="YE74" s="36"/>
      <c r="YF74" s="36"/>
      <c r="YG74" s="36"/>
      <c r="YH74" s="36"/>
      <c r="YI74" s="36"/>
      <c r="YJ74" s="36"/>
      <c r="YK74" s="36"/>
      <c r="YL74" s="36"/>
      <c r="YM74" s="36"/>
      <c r="YN74" s="36"/>
      <c r="YO74" s="36"/>
      <c r="YP74" s="36"/>
      <c r="YQ74" s="36"/>
      <c r="YR74" s="36"/>
      <c r="YS74" s="36"/>
      <c r="YT74" s="36"/>
      <c r="YU74" s="36"/>
      <c r="YV74" s="36"/>
      <c r="YW74" s="36"/>
      <c r="YX74" s="36"/>
      <c r="YY74" s="36"/>
      <c r="YZ74" s="36"/>
      <c r="ZA74" s="36"/>
      <c r="ZB74" s="36"/>
      <c r="ZC74" s="36"/>
      <c r="ZD74" s="36"/>
      <c r="ZE74" s="36"/>
      <c r="ZF74" s="36"/>
      <c r="ZG74" s="36"/>
      <c r="ZH74" s="36"/>
      <c r="ZI74" s="36"/>
      <c r="ZJ74" s="36"/>
      <c r="ZK74" s="36"/>
      <c r="ZL74" s="36"/>
      <c r="ZM74" s="36"/>
      <c r="ZN74" s="36"/>
      <c r="ZO74" s="36"/>
      <c r="ZP74" s="36"/>
      <c r="ZQ74" s="36"/>
      <c r="ZR74" s="36"/>
      <c r="ZS74" s="36"/>
      <c r="ZT74" s="36"/>
      <c r="ZU74" s="36"/>
      <c r="ZV74" s="36"/>
      <c r="ZW74" s="36"/>
      <c r="ZX74" s="36"/>
      <c r="ZY74" s="36"/>
      <c r="ZZ74" s="36"/>
      <c r="AAA74" s="36"/>
      <c r="AAB74" s="36"/>
      <c r="AAC74" s="36"/>
      <c r="AAD74" s="36"/>
      <c r="AAE74" s="36"/>
      <c r="AAF74" s="36"/>
      <c r="AAG74" s="36"/>
      <c r="AAH74" s="36"/>
      <c r="AAI74" s="36"/>
      <c r="AAJ74" s="36"/>
      <c r="AAK74" s="36"/>
      <c r="AAL74" s="36"/>
      <c r="AAM74" s="36"/>
      <c r="AAN74" s="36"/>
      <c r="AAO74" s="36"/>
      <c r="AAP74" s="36"/>
      <c r="AAQ74" s="36"/>
      <c r="AAR74" s="36"/>
      <c r="AAS74" s="36"/>
      <c r="AAT74" s="36"/>
      <c r="AAU74" s="36"/>
      <c r="AAV74" s="36"/>
      <c r="AAW74" s="36"/>
      <c r="AAX74" s="36"/>
      <c r="AAY74" s="36"/>
      <c r="AAZ74" s="36"/>
      <c r="ABA74" s="36"/>
      <c r="ABB74" s="36"/>
      <c r="ABC74" s="36"/>
      <c r="ABD74" s="36"/>
      <c r="ABE74" s="36"/>
      <c r="ABF74" s="36"/>
      <c r="ABG74" s="36"/>
      <c r="ABH74" s="36"/>
      <c r="ABI74" s="36"/>
      <c r="ABJ74" s="36"/>
      <c r="ABK74" s="36"/>
      <c r="ABL74" s="36"/>
      <c r="ABM74" s="36"/>
      <c r="ABN74" s="36"/>
      <c r="ABO74" s="36"/>
      <c r="ABP74" s="36"/>
      <c r="ABQ74" s="36"/>
      <c r="ABR74" s="36"/>
      <c r="ABS74" s="36"/>
      <c r="ABT74" s="36"/>
      <c r="ABU74" s="36"/>
      <c r="ABV74" s="36"/>
      <c r="ABW74" s="36"/>
      <c r="ABX74" s="36"/>
      <c r="ABY74" s="36"/>
      <c r="ABZ74" s="36"/>
      <c r="ACA74" s="36"/>
      <c r="ACB74" s="36"/>
      <c r="ACC74" s="36"/>
      <c r="ACD74" s="36"/>
      <c r="ACE74" s="36"/>
      <c r="ACF74" s="36"/>
      <c r="ACG74" s="36"/>
      <c r="ACH74" s="36"/>
      <c r="ACI74" s="36"/>
      <c r="ACJ74" s="36"/>
      <c r="ACK74" s="36"/>
      <c r="ACL74" s="36"/>
      <c r="ACM74" s="36"/>
      <c r="ACN74" s="36"/>
      <c r="ACO74" s="36"/>
      <c r="ACP74" s="36"/>
      <c r="ACQ74" s="36"/>
      <c r="ACR74" s="36"/>
      <c r="ACS74" s="36"/>
      <c r="ACT74" s="36"/>
      <c r="ACU74" s="36"/>
      <c r="ACV74" s="36"/>
      <c r="ACW74" s="36"/>
      <c r="ACX74" s="36"/>
      <c r="ACY74" s="36"/>
      <c r="ACZ74" s="36"/>
      <c r="ADA74" s="36"/>
      <c r="ADB74" s="36"/>
      <c r="ADC74" s="36"/>
      <c r="ADD74" s="36"/>
      <c r="ADE74" s="36"/>
      <c r="ADF74" s="36"/>
      <c r="ADG74" s="36"/>
      <c r="ADH74" s="36"/>
      <c r="ADI74" s="36"/>
      <c r="ADJ74" s="36"/>
      <c r="ADK74" s="36"/>
      <c r="ADL74" s="36"/>
      <c r="ADM74" s="36"/>
      <c r="ADN74" s="36"/>
      <c r="ADO74" s="36"/>
      <c r="ADP74" s="36"/>
      <c r="ADQ74" s="36"/>
      <c r="ADR74" s="36"/>
      <c r="ADS74" s="36"/>
      <c r="ADT74" s="36"/>
      <c r="ADU74" s="36"/>
      <c r="ADV74" s="36"/>
      <c r="ADW74" s="36"/>
      <c r="ADX74" s="36"/>
      <c r="ADY74" s="36"/>
      <c r="ADZ74" s="36"/>
      <c r="AEA74" s="36"/>
      <c r="AEB74" s="36"/>
      <c r="AEC74" s="36"/>
      <c r="AED74" s="36"/>
      <c r="AEE74" s="36"/>
      <c r="AEF74" s="36"/>
      <c r="AEG74" s="36"/>
      <c r="AEH74" s="36"/>
      <c r="AEI74" s="36"/>
      <c r="AEJ74" s="36"/>
      <c r="AEK74" s="36"/>
      <c r="AEL74" s="36"/>
      <c r="AEM74" s="36"/>
      <c r="AEN74" s="36"/>
      <c r="AEO74" s="36"/>
      <c r="AEP74" s="36"/>
      <c r="AEQ74" s="36"/>
      <c r="AER74" s="36"/>
      <c r="AES74" s="36"/>
      <c r="AET74" s="36"/>
      <c r="AEU74" s="36"/>
      <c r="AEV74" s="36"/>
      <c r="AEW74" s="36"/>
      <c r="AEX74" s="36"/>
      <c r="AEY74" s="36"/>
      <c r="AEZ74" s="36"/>
      <c r="AFA74" s="36"/>
      <c r="AFB74" s="36"/>
      <c r="AFC74" s="36"/>
      <c r="AFD74" s="36"/>
      <c r="AFE74" s="36"/>
      <c r="AFF74" s="36"/>
      <c r="AFG74" s="36"/>
      <c r="AFH74" s="36"/>
      <c r="AFI74" s="36"/>
      <c r="AFJ74" s="36"/>
      <c r="AFK74" s="36"/>
      <c r="AFL74" s="36"/>
      <c r="AFM74" s="36"/>
      <c r="AFN74" s="36"/>
      <c r="AFO74" s="36"/>
      <c r="AFP74" s="36"/>
      <c r="AFQ74" s="36"/>
      <c r="AFR74" s="36"/>
      <c r="AFS74" s="36"/>
      <c r="AFT74" s="36"/>
      <c r="AFU74" s="36"/>
      <c r="AFV74" s="36"/>
      <c r="AFW74" s="36"/>
      <c r="AFX74" s="36"/>
      <c r="AFY74" s="36"/>
      <c r="AFZ74" s="36"/>
      <c r="AGA74" s="36"/>
      <c r="AGB74" s="36"/>
      <c r="AGC74" s="36"/>
      <c r="AGD74" s="36"/>
      <c r="AGE74" s="36"/>
      <c r="AGF74" s="36"/>
      <c r="AGG74" s="36"/>
      <c r="AGH74" s="36"/>
      <c r="AGI74" s="36"/>
      <c r="AGJ74" s="36"/>
      <c r="AGK74" s="36"/>
      <c r="AGL74" s="36"/>
      <c r="AGM74" s="36"/>
      <c r="AGN74" s="36"/>
      <c r="AGO74" s="36"/>
      <c r="AGP74" s="36"/>
      <c r="AGQ74" s="36"/>
      <c r="AGR74" s="36"/>
      <c r="AGS74" s="36"/>
      <c r="AGT74" s="36"/>
      <c r="AGU74" s="36"/>
      <c r="AGV74" s="36"/>
      <c r="AGW74" s="36"/>
      <c r="AGX74" s="36"/>
      <c r="AGY74" s="36"/>
      <c r="AGZ74" s="36"/>
      <c r="AHA74" s="36"/>
      <c r="AHB74" s="36"/>
      <c r="AHC74" s="36"/>
      <c r="AHD74" s="36"/>
      <c r="AHE74" s="36"/>
      <c r="AHF74" s="36"/>
      <c r="AHG74" s="36"/>
      <c r="AHH74" s="36"/>
      <c r="AHI74" s="36"/>
      <c r="AHJ74" s="36"/>
      <c r="AHK74" s="36"/>
      <c r="AHL74" s="36"/>
      <c r="AHM74" s="36"/>
      <c r="AHN74" s="36"/>
      <c r="AHO74" s="36"/>
      <c r="AHP74" s="36"/>
      <c r="AHQ74" s="36"/>
      <c r="AHR74" s="36"/>
      <c r="AHS74" s="36"/>
      <c r="AHT74" s="36"/>
      <c r="AHU74" s="36"/>
      <c r="AHV74" s="36"/>
      <c r="AHW74" s="36"/>
      <c r="AHX74" s="36"/>
      <c r="AHY74" s="36"/>
      <c r="AHZ74" s="36"/>
      <c r="AIA74" s="36"/>
      <c r="AIB74" s="36"/>
      <c r="AIC74" s="36"/>
      <c r="AID74" s="36"/>
      <c r="AIE74" s="36"/>
      <c r="AIF74" s="36"/>
      <c r="AIG74" s="36"/>
      <c r="AIH74" s="36"/>
      <c r="AII74" s="36"/>
      <c r="AIJ74" s="36"/>
      <c r="AIK74" s="36"/>
      <c r="AIL74" s="36"/>
      <c r="AIM74" s="36"/>
      <c r="AIN74" s="36"/>
      <c r="AIO74" s="36"/>
      <c r="AIP74" s="36"/>
      <c r="AIQ74" s="36"/>
      <c r="AIR74" s="36"/>
      <c r="AIS74" s="36"/>
      <c r="AIT74" s="36"/>
      <c r="AIU74" s="36"/>
      <c r="AIV74" s="36"/>
      <c r="AIW74" s="36"/>
      <c r="AIX74" s="36"/>
      <c r="AIY74" s="36"/>
      <c r="AIZ74" s="36"/>
      <c r="AJA74" s="36"/>
      <c r="AJB74" s="36"/>
      <c r="AJC74" s="36"/>
      <c r="AJD74" s="36"/>
      <c r="AJE74" s="36"/>
      <c r="AJF74" s="36"/>
      <c r="AJG74" s="36"/>
      <c r="AJH74" s="36"/>
      <c r="AJI74" s="36"/>
      <c r="AJJ74" s="36"/>
      <c r="AJK74" s="36"/>
      <c r="AJL74" s="36"/>
      <c r="AJM74" s="36"/>
      <c r="AJN74" s="36"/>
      <c r="AJO74" s="36"/>
      <c r="AJP74" s="36"/>
      <c r="AJQ74" s="36"/>
      <c r="AJR74" s="36"/>
      <c r="AJS74" s="36"/>
      <c r="AJT74" s="36"/>
      <c r="AJU74" s="36"/>
      <c r="AJV74" s="36"/>
      <c r="AJW74" s="36"/>
      <c r="AJX74" s="36"/>
      <c r="AJY74" s="36"/>
      <c r="AJZ74" s="36"/>
      <c r="AKA74" s="36"/>
      <c r="AKB74" s="36"/>
      <c r="AKC74" s="36"/>
      <c r="AKD74" s="36"/>
      <c r="AKE74" s="36"/>
      <c r="AKF74" s="36"/>
      <c r="AKG74" s="36"/>
      <c r="AKH74" s="36"/>
      <c r="AKI74" s="36"/>
      <c r="AKJ74" s="36"/>
      <c r="AKK74" s="36"/>
      <c r="AKL74" s="36"/>
      <c r="AKM74" s="36"/>
      <c r="AKN74" s="36"/>
      <c r="AKO74" s="36"/>
      <c r="AKP74" s="36"/>
      <c r="AKQ74" s="36"/>
      <c r="AKR74" s="36"/>
      <c r="AKS74" s="36"/>
      <c r="AKT74" s="36"/>
      <c r="AKU74" s="36"/>
      <c r="AKV74" s="36"/>
      <c r="AKW74" s="36"/>
      <c r="AKX74" s="36"/>
      <c r="AKY74" s="36"/>
      <c r="AKZ74" s="36"/>
      <c r="ALA74" s="36"/>
      <c r="ALB74" s="36"/>
      <c r="ALC74" s="36"/>
      <c r="ALD74" s="36"/>
      <c r="ALE74" s="36"/>
      <c r="ALF74" s="36"/>
      <c r="ALG74" s="36"/>
      <c r="ALH74" s="36"/>
      <c r="ALI74" s="36"/>
      <c r="ALJ74" s="36"/>
      <c r="ALK74" s="36"/>
      <c r="ALL74" s="36"/>
      <c r="ALM74" s="36"/>
      <c r="ALN74" s="36"/>
      <c r="ALO74" s="36"/>
      <c r="ALP74" s="36"/>
      <c r="ALQ74" s="36"/>
      <c r="ALR74" s="36"/>
      <c r="ALS74" s="36"/>
      <c r="ALT74" s="36"/>
      <c r="ALU74" s="36"/>
      <c r="ALV74" s="36"/>
      <c r="ALW74" s="36"/>
      <c r="ALX74" s="36"/>
      <c r="ALY74" s="36"/>
      <c r="ALZ74" s="36"/>
      <c r="AMA74" s="36"/>
      <c r="AMB74" s="36"/>
      <c r="AMC74" s="36"/>
      <c r="AMD74" s="36"/>
      <c r="AME74" s="36"/>
      <c r="AMF74" s="36"/>
      <c r="AMG74" s="36"/>
      <c r="AMH74" s="36"/>
      <c r="AMI74" s="36"/>
      <c r="AMJ74" s="36"/>
      <c r="AMK74" s="36"/>
    </row>
    <row r="75" spans="1:1025" s="29" customFormat="1" ht="13.5" customHeight="1" x14ac:dyDescent="0.25">
      <c r="A75" s="19">
        <v>42628</v>
      </c>
      <c r="B75" s="34" t="s">
        <v>22</v>
      </c>
      <c r="C75" s="34">
        <v>250</v>
      </c>
      <c r="D75" s="34" t="s">
        <v>17</v>
      </c>
      <c r="E75" s="34">
        <v>660</v>
      </c>
      <c r="F75" s="34">
        <v>655</v>
      </c>
      <c r="G75" s="34">
        <v>650</v>
      </c>
      <c r="H75" s="34"/>
      <c r="I75" s="34">
        <v>655</v>
      </c>
      <c r="J75" s="20">
        <f>(IF(D75="SELL",E75-F75,IF(D75="BUY",F75-E75)))*C75</f>
        <v>1250</v>
      </c>
      <c r="K75" s="20">
        <f>(IF(D75="SELL",IF(G75="",0,F75-G75),IF(D75="BUY",IF(G75="",0,G75-F75))))*C75</f>
        <v>1250</v>
      </c>
      <c r="L75" s="20">
        <f>(IF(D75="SELL",IF(H75="",0,G75-H75),IF(D75="BUY",IF(H75="",0,(H75-G75)))))*C75</f>
        <v>0</v>
      </c>
      <c r="M75" s="20">
        <f>(K75+J75+L75)/C75</f>
        <v>10</v>
      </c>
      <c r="N75" s="20">
        <f>M75*C75</f>
        <v>2500</v>
      </c>
      <c r="O75" s="21">
        <f>(M75*100)/E75</f>
        <v>1.5151515151515151</v>
      </c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  <c r="JC75" s="36"/>
      <c r="JD75" s="36"/>
      <c r="JE75" s="36"/>
      <c r="JF75" s="36"/>
      <c r="JG75" s="36"/>
      <c r="JH75" s="36"/>
      <c r="JI75" s="36"/>
      <c r="JJ75" s="36"/>
      <c r="JK75" s="36"/>
      <c r="JL75" s="36"/>
      <c r="JM75" s="36"/>
      <c r="JN75" s="36"/>
      <c r="JO75" s="36"/>
      <c r="JP75" s="36"/>
      <c r="JQ75" s="36"/>
      <c r="JR75" s="36"/>
      <c r="JS75" s="36"/>
      <c r="JT75" s="36"/>
      <c r="JU75" s="36"/>
      <c r="JV75" s="36"/>
      <c r="JW75" s="36"/>
      <c r="JX75" s="36"/>
      <c r="JY75" s="36"/>
      <c r="JZ75" s="36"/>
      <c r="KA75" s="36"/>
      <c r="KB75" s="36"/>
      <c r="KC75" s="36"/>
      <c r="KD75" s="36"/>
      <c r="KE75" s="36"/>
      <c r="KF75" s="36"/>
      <c r="KG75" s="36"/>
      <c r="KH75" s="36"/>
      <c r="KI75" s="36"/>
      <c r="KJ75" s="36"/>
      <c r="KK75" s="36"/>
      <c r="KL75" s="36"/>
      <c r="KM75" s="36"/>
      <c r="KN75" s="36"/>
      <c r="KO75" s="36"/>
      <c r="KP75" s="36"/>
      <c r="KQ75" s="36"/>
      <c r="KR75" s="36"/>
      <c r="KS75" s="36"/>
      <c r="KT75" s="36"/>
      <c r="KU75" s="36"/>
      <c r="KV75" s="36"/>
      <c r="KW75" s="36"/>
      <c r="KX75" s="36"/>
      <c r="KY75" s="36"/>
      <c r="KZ75" s="36"/>
      <c r="LA75" s="36"/>
      <c r="LB75" s="36"/>
      <c r="LC75" s="36"/>
      <c r="LD75" s="36"/>
      <c r="LE75" s="36"/>
      <c r="LF75" s="36"/>
      <c r="LG75" s="36"/>
      <c r="LH75" s="36"/>
      <c r="LI75" s="36"/>
      <c r="LJ75" s="36"/>
      <c r="LK75" s="36"/>
      <c r="LL75" s="36"/>
      <c r="LM75" s="36"/>
      <c r="LN75" s="36"/>
      <c r="LO75" s="36"/>
      <c r="LP75" s="36"/>
      <c r="LQ75" s="36"/>
      <c r="LR75" s="36"/>
      <c r="LS75" s="36"/>
      <c r="LT75" s="36"/>
      <c r="LU75" s="36"/>
      <c r="LV75" s="36"/>
      <c r="LW75" s="36"/>
      <c r="LX75" s="36"/>
      <c r="LY75" s="36"/>
      <c r="LZ75" s="36"/>
      <c r="MA75" s="36"/>
      <c r="MB75" s="36"/>
      <c r="MC75" s="36"/>
      <c r="MD75" s="36"/>
      <c r="ME75" s="36"/>
      <c r="MF75" s="36"/>
      <c r="MG75" s="36"/>
      <c r="MH75" s="36"/>
      <c r="MI75" s="36"/>
      <c r="MJ75" s="36"/>
      <c r="MK75" s="36"/>
      <c r="ML75" s="36"/>
      <c r="MM75" s="36"/>
      <c r="MN75" s="36"/>
      <c r="MO75" s="36"/>
      <c r="MP75" s="36"/>
      <c r="MQ75" s="36"/>
      <c r="MR75" s="36"/>
      <c r="MS75" s="36"/>
      <c r="MT75" s="36"/>
      <c r="MU75" s="36"/>
      <c r="MV75" s="36"/>
      <c r="MW75" s="36"/>
      <c r="MX75" s="36"/>
      <c r="MY75" s="36"/>
      <c r="MZ75" s="36"/>
      <c r="NA75" s="36"/>
      <c r="NB75" s="36"/>
      <c r="NC75" s="36"/>
      <c r="ND75" s="36"/>
      <c r="NE75" s="36"/>
      <c r="NF75" s="36"/>
      <c r="NG75" s="36"/>
      <c r="NH75" s="36"/>
      <c r="NI75" s="36"/>
      <c r="NJ75" s="36"/>
      <c r="NK75" s="36"/>
      <c r="NL75" s="36"/>
      <c r="NM75" s="36"/>
      <c r="NN75" s="36"/>
      <c r="NO75" s="36"/>
      <c r="NP75" s="36"/>
      <c r="NQ75" s="36"/>
      <c r="NR75" s="36"/>
      <c r="NS75" s="36"/>
      <c r="NT75" s="36"/>
      <c r="NU75" s="36"/>
      <c r="NV75" s="36"/>
      <c r="NW75" s="36"/>
      <c r="NX75" s="36"/>
      <c r="NY75" s="36"/>
      <c r="NZ75" s="36"/>
      <c r="OA75" s="36"/>
      <c r="OB75" s="36"/>
      <c r="OC75" s="36"/>
      <c r="OD75" s="36"/>
      <c r="OE75" s="36"/>
      <c r="OF75" s="36"/>
      <c r="OG75" s="36"/>
      <c r="OH75" s="36"/>
      <c r="OI75" s="36"/>
      <c r="OJ75" s="36"/>
      <c r="OK75" s="36"/>
      <c r="OL75" s="36"/>
      <c r="OM75" s="36"/>
      <c r="ON75" s="36"/>
      <c r="OO75" s="36"/>
      <c r="OP75" s="36"/>
      <c r="OQ75" s="36"/>
      <c r="OR75" s="36"/>
      <c r="OS75" s="36"/>
      <c r="OT75" s="36"/>
      <c r="OU75" s="36"/>
      <c r="OV75" s="36"/>
      <c r="OW75" s="36"/>
      <c r="OX75" s="36"/>
      <c r="OY75" s="36"/>
      <c r="OZ75" s="36"/>
      <c r="PA75" s="36"/>
      <c r="PB75" s="36"/>
      <c r="PC75" s="36"/>
      <c r="PD75" s="36"/>
      <c r="PE75" s="36"/>
      <c r="PF75" s="36"/>
      <c r="PG75" s="36"/>
      <c r="PH75" s="36"/>
      <c r="PI75" s="36"/>
      <c r="PJ75" s="36"/>
      <c r="PK75" s="36"/>
      <c r="PL75" s="36"/>
      <c r="PM75" s="36"/>
      <c r="PN75" s="36"/>
      <c r="PO75" s="36"/>
      <c r="PP75" s="36"/>
      <c r="PQ75" s="36"/>
      <c r="PR75" s="36"/>
      <c r="PS75" s="36"/>
      <c r="PT75" s="36"/>
      <c r="PU75" s="36"/>
      <c r="PV75" s="36"/>
      <c r="PW75" s="36"/>
      <c r="PX75" s="36"/>
      <c r="PY75" s="36"/>
      <c r="PZ75" s="36"/>
      <c r="QA75" s="36"/>
      <c r="QB75" s="36"/>
      <c r="QC75" s="36"/>
      <c r="QD75" s="36"/>
      <c r="QE75" s="36"/>
      <c r="QF75" s="36"/>
      <c r="QG75" s="36"/>
      <c r="QH75" s="36"/>
      <c r="QI75" s="36"/>
      <c r="QJ75" s="36"/>
      <c r="QK75" s="36"/>
      <c r="QL75" s="36"/>
      <c r="QM75" s="36"/>
      <c r="QN75" s="36"/>
      <c r="QO75" s="36"/>
      <c r="QP75" s="36"/>
      <c r="QQ75" s="36"/>
      <c r="QR75" s="36"/>
      <c r="QS75" s="36"/>
      <c r="QT75" s="36"/>
      <c r="QU75" s="36"/>
      <c r="QV75" s="36"/>
      <c r="QW75" s="36"/>
      <c r="QX75" s="36"/>
      <c r="QY75" s="36"/>
      <c r="QZ75" s="36"/>
      <c r="RA75" s="36"/>
      <c r="RB75" s="36"/>
      <c r="RC75" s="36"/>
      <c r="RD75" s="36"/>
      <c r="RE75" s="36"/>
      <c r="RF75" s="36"/>
      <c r="RG75" s="36"/>
      <c r="RH75" s="36"/>
      <c r="RI75" s="36"/>
      <c r="RJ75" s="36"/>
      <c r="RK75" s="36"/>
      <c r="RL75" s="36"/>
      <c r="RM75" s="36"/>
      <c r="RN75" s="36"/>
      <c r="RO75" s="36"/>
      <c r="RP75" s="36"/>
      <c r="RQ75" s="36"/>
      <c r="RR75" s="36"/>
      <c r="RS75" s="36"/>
      <c r="RT75" s="36"/>
      <c r="RU75" s="36"/>
      <c r="RV75" s="36"/>
      <c r="RW75" s="36"/>
      <c r="RX75" s="36"/>
      <c r="RY75" s="36"/>
      <c r="RZ75" s="36"/>
      <c r="SA75" s="36"/>
      <c r="SB75" s="36"/>
      <c r="SC75" s="36"/>
      <c r="SD75" s="36"/>
      <c r="SE75" s="36"/>
      <c r="SF75" s="36"/>
      <c r="SG75" s="36"/>
      <c r="SH75" s="36"/>
      <c r="SI75" s="36"/>
      <c r="SJ75" s="36"/>
      <c r="SK75" s="36"/>
      <c r="SL75" s="36"/>
      <c r="SM75" s="36"/>
      <c r="SN75" s="36"/>
      <c r="SO75" s="36"/>
      <c r="SP75" s="36"/>
      <c r="SQ75" s="36"/>
      <c r="SR75" s="36"/>
      <c r="SS75" s="36"/>
      <c r="ST75" s="36"/>
      <c r="SU75" s="36"/>
      <c r="SV75" s="36"/>
      <c r="SW75" s="36"/>
      <c r="SX75" s="36"/>
      <c r="SY75" s="36"/>
      <c r="SZ75" s="36"/>
      <c r="TA75" s="36"/>
      <c r="TB75" s="36"/>
      <c r="TC75" s="36"/>
      <c r="TD75" s="36"/>
      <c r="TE75" s="36"/>
      <c r="TF75" s="36"/>
      <c r="TG75" s="36"/>
      <c r="TH75" s="36"/>
      <c r="TI75" s="36"/>
      <c r="TJ75" s="36"/>
      <c r="TK75" s="36"/>
      <c r="TL75" s="36"/>
      <c r="TM75" s="36"/>
      <c r="TN75" s="36"/>
      <c r="TO75" s="36"/>
      <c r="TP75" s="36"/>
      <c r="TQ75" s="36"/>
      <c r="TR75" s="36"/>
      <c r="TS75" s="36"/>
      <c r="TT75" s="36"/>
      <c r="TU75" s="36"/>
      <c r="TV75" s="36"/>
      <c r="TW75" s="36"/>
      <c r="TX75" s="36"/>
      <c r="TY75" s="36"/>
      <c r="TZ75" s="36"/>
      <c r="UA75" s="36"/>
      <c r="UB75" s="36"/>
      <c r="UC75" s="36"/>
      <c r="UD75" s="36"/>
      <c r="UE75" s="36"/>
      <c r="UF75" s="36"/>
      <c r="UG75" s="36"/>
      <c r="UH75" s="36"/>
      <c r="UI75" s="36"/>
      <c r="UJ75" s="36"/>
      <c r="UK75" s="36"/>
      <c r="UL75" s="36"/>
      <c r="UM75" s="36"/>
      <c r="UN75" s="36"/>
      <c r="UO75" s="36"/>
      <c r="UP75" s="36"/>
      <c r="UQ75" s="36"/>
      <c r="UR75" s="36"/>
      <c r="US75" s="36"/>
      <c r="UT75" s="36"/>
      <c r="UU75" s="36"/>
      <c r="UV75" s="36"/>
      <c r="UW75" s="36"/>
      <c r="UX75" s="36"/>
      <c r="UY75" s="36"/>
      <c r="UZ75" s="36"/>
      <c r="VA75" s="36"/>
      <c r="VB75" s="36"/>
      <c r="VC75" s="36"/>
      <c r="VD75" s="36"/>
      <c r="VE75" s="36"/>
      <c r="VF75" s="36"/>
      <c r="VG75" s="36"/>
      <c r="VH75" s="36"/>
      <c r="VI75" s="36"/>
      <c r="VJ75" s="36"/>
      <c r="VK75" s="36"/>
      <c r="VL75" s="36"/>
      <c r="VM75" s="36"/>
      <c r="VN75" s="36"/>
      <c r="VO75" s="36"/>
      <c r="VP75" s="36"/>
      <c r="VQ75" s="36"/>
      <c r="VR75" s="36"/>
      <c r="VS75" s="36"/>
      <c r="VT75" s="36"/>
      <c r="VU75" s="36"/>
      <c r="VV75" s="36"/>
      <c r="VW75" s="36"/>
      <c r="VX75" s="36"/>
      <c r="VY75" s="36"/>
      <c r="VZ75" s="36"/>
      <c r="WA75" s="36"/>
      <c r="WB75" s="36"/>
      <c r="WC75" s="36"/>
      <c r="WD75" s="36"/>
      <c r="WE75" s="36"/>
      <c r="WF75" s="36"/>
      <c r="WG75" s="36"/>
      <c r="WH75" s="36"/>
      <c r="WI75" s="36"/>
      <c r="WJ75" s="36"/>
      <c r="WK75" s="36"/>
      <c r="WL75" s="36"/>
      <c r="WM75" s="36"/>
      <c r="WN75" s="36"/>
      <c r="WO75" s="36"/>
      <c r="WP75" s="36"/>
      <c r="WQ75" s="36"/>
      <c r="WR75" s="36"/>
      <c r="WS75" s="36"/>
      <c r="WT75" s="36"/>
      <c r="WU75" s="36"/>
      <c r="WV75" s="36"/>
      <c r="WW75" s="36"/>
      <c r="WX75" s="36"/>
      <c r="WY75" s="36"/>
      <c r="WZ75" s="36"/>
      <c r="XA75" s="36"/>
      <c r="XB75" s="36"/>
      <c r="XC75" s="36"/>
      <c r="XD75" s="36"/>
      <c r="XE75" s="36"/>
      <c r="XF75" s="36"/>
      <c r="XG75" s="36"/>
      <c r="XH75" s="36"/>
      <c r="XI75" s="36"/>
      <c r="XJ75" s="36"/>
      <c r="XK75" s="36"/>
      <c r="XL75" s="36"/>
      <c r="XM75" s="36"/>
      <c r="XN75" s="36"/>
      <c r="XO75" s="36"/>
      <c r="XP75" s="36"/>
      <c r="XQ75" s="36"/>
      <c r="XR75" s="36"/>
      <c r="XS75" s="36"/>
      <c r="XT75" s="36"/>
      <c r="XU75" s="36"/>
      <c r="XV75" s="36"/>
      <c r="XW75" s="36"/>
      <c r="XX75" s="36"/>
      <c r="XY75" s="36"/>
      <c r="XZ75" s="36"/>
      <c r="YA75" s="36"/>
      <c r="YB75" s="36"/>
      <c r="YC75" s="36"/>
      <c r="YD75" s="36"/>
      <c r="YE75" s="36"/>
      <c r="YF75" s="36"/>
      <c r="YG75" s="36"/>
      <c r="YH75" s="36"/>
      <c r="YI75" s="36"/>
      <c r="YJ75" s="36"/>
      <c r="YK75" s="36"/>
      <c r="YL75" s="36"/>
      <c r="YM75" s="36"/>
      <c r="YN75" s="36"/>
      <c r="YO75" s="36"/>
      <c r="YP75" s="36"/>
      <c r="YQ75" s="36"/>
      <c r="YR75" s="36"/>
      <c r="YS75" s="36"/>
      <c r="YT75" s="36"/>
      <c r="YU75" s="36"/>
      <c r="YV75" s="36"/>
      <c r="YW75" s="36"/>
      <c r="YX75" s="36"/>
      <c r="YY75" s="36"/>
      <c r="YZ75" s="36"/>
      <c r="ZA75" s="36"/>
      <c r="ZB75" s="36"/>
      <c r="ZC75" s="36"/>
      <c r="ZD75" s="36"/>
      <c r="ZE75" s="36"/>
      <c r="ZF75" s="36"/>
      <c r="ZG75" s="36"/>
      <c r="ZH75" s="36"/>
      <c r="ZI75" s="36"/>
      <c r="ZJ75" s="36"/>
      <c r="ZK75" s="36"/>
      <c r="ZL75" s="36"/>
      <c r="ZM75" s="36"/>
      <c r="ZN75" s="36"/>
      <c r="ZO75" s="36"/>
      <c r="ZP75" s="36"/>
      <c r="ZQ75" s="36"/>
      <c r="ZR75" s="36"/>
      <c r="ZS75" s="36"/>
      <c r="ZT75" s="36"/>
      <c r="ZU75" s="36"/>
      <c r="ZV75" s="36"/>
      <c r="ZW75" s="36"/>
      <c r="ZX75" s="36"/>
      <c r="ZY75" s="36"/>
      <c r="ZZ75" s="36"/>
      <c r="AAA75" s="36"/>
      <c r="AAB75" s="36"/>
      <c r="AAC75" s="36"/>
      <c r="AAD75" s="36"/>
      <c r="AAE75" s="36"/>
      <c r="AAF75" s="36"/>
      <c r="AAG75" s="36"/>
      <c r="AAH75" s="36"/>
      <c r="AAI75" s="36"/>
      <c r="AAJ75" s="36"/>
      <c r="AAK75" s="36"/>
      <c r="AAL75" s="36"/>
      <c r="AAM75" s="36"/>
      <c r="AAN75" s="36"/>
      <c r="AAO75" s="36"/>
      <c r="AAP75" s="36"/>
      <c r="AAQ75" s="36"/>
      <c r="AAR75" s="36"/>
      <c r="AAS75" s="36"/>
      <c r="AAT75" s="36"/>
      <c r="AAU75" s="36"/>
      <c r="AAV75" s="36"/>
      <c r="AAW75" s="36"/>
      <c r="AAX75" s="36"/>
      <c r="AAY75" s="36"/>
      <c r="AAZ75" s="36"/>
      <c r="ABA75" s="36"/>
      <c r="ABB75" s="36"/>
      <c r="ABC75" s="36"/>
      <c r="ABD75" s="36"/>
      <c r="ABE75" s="36"/>
      <c r="ABF75" s="36"/>
      <c r="ABG75" s="36"/>
      <c r="ABH75" s="36"/>
      <c r="ABI75" s="36"/>
      <c r="ABJ75" s="36"/>
      <c r="ABK75" s="36"/>
      <c r="ABL75" s="36"/>
      <c r="ABM75" s="36"/>
      <c r="ABN75" s="36"/>
      <c r="ABO75" s="36"/>
      <c r="ABP75" s="36"/>
      <c r="ABQ75" s="36"/>
      <c r="ABR75" s="36"/>
      <c r="ABS75" s="36"/>
      <c r="ABT75" s="36"/>
      <c r="ABU75" s="36"/>
      <c r="ABV75" s="36"/>
      <c r="ABW75" s="36"/>
      <c r="ABX75" s="36"/>
      <c r="ABY75" s="36"/>
      <c r="ABZ75" s="36"/>
      <c r="ACA75" s="36"/>
      <c r="ACB75" s="36"/>
      <c r="ACC75" s="36"/>
      <c r="ACD75" s="36"/>
      <c r="ACE75" s="36"/>
      <c r="ACF75" s="36"/>
      <c r="ACG75" s="36"/>
      <c r="ACH75" s="36"/>
      <c r="ACI75" s="36"/>
      <c r="ACJ75" s="36"/>
      <c r="ACK75" s="36"/>
      <c r="ACL75" s="36"/>
      <c r="ACM75" s="36"/>
      <c r="ACN75" s="36"/>
      <c r="ACO75" s="36"/>
      <c r="ACP75" s="36"/>
      <c r="ACQ75" s="36"/>
      <c r="ACR75" s="36"/>
      <c r="ACS75" s="36"/>
      <c r="ACT75" s="36"/>
      <c r="ACU75" s="36"/>
      <c r="ACV75" s="36"/>
      <c r="ACW75" s="36"/>
      <c r="ACX75" s="36"/>
      <c r="ACY75" s="36"/>
      <c r="ACZ75" s="36"/>
      <c r="ADA75" s="36"/>
      <c r="ADB75" s="36"/>
      <c r="ADC75" s="36"/>
      <c r="ADD75" s="36"/>
      <c r="ADE75" s="36"/>
      <c r="ADF75" s="36"/>
      <c r="ADG75" s="36"/>
      <c r="ADH75" s="36"/>
      <c r="ADI75" s="36"/>
      <c r="ADJ75" s="36"/>
      <c r="ADK75" s="36"/>
      <c r="ADL75" s="36"/>
      <c r="ADM75" s="36"/>
      <c r="ADN75" s="36"/>
      <c r="ADO75" s="36"/>
      <c r="ADP75" s="36"/>
      <c r="ADQ75" s="36"/>
      <c r="ADR75" s="36"/>
      <c r="ADS75" s="36"/>
      <c r="ADT75" s="36"/>
      <c r="ADU75" s="36"/>
      <c r="ADV75" s="36"/>
      <c r="ADW75" s="36"/>
      <c r="ADX75" s="36"/>
      <c r="ADY75" s="36"/>
      <c r="ADZ75" s="36"/>
      <c r="AEA75" s="36"/>
      <c r="AEB75" s="36"/>
      <c r="AEC75" s="36"/>
      <c r="AED75" s="36"/>
      <c r="AEE75" s="36"/>
      <c r="AEF75" s="36"/>
      <c r="AEG75" s="36"/>
      <c r="AEH75" s="36"/>
      <c r="AEI75" s="36"/>
      <c r="AEJ75" s="36"/>
      <c r="AEK75" s="36"/>
      <c r="AEL75" s="36"/>
      <c r="AEM75" s="36"/>
      <c r="AEN75" s="36"/>
      <c r="AEO75" s="36"/>
      <c r="AEP75" s="36"/>
      <c r="AEQ75" s="36"/>
      <c r="AER75" s="36"/>
      <c r="AES75" s="36"/>
      <c r="AET75" s="36"/>
      <c r="AEU75" s="36"/>
      <c r="AEV75" s="36"/>
      <c r="AEW75" s="36"/>
      <c r="AEX75" s="36"/>
      <c r="AEY75" s="36"/>
      <c r="AEZ75" s="36"/>
      <c r="AFA75" s="36"/>
      <c r="AFB75" s="36"/>
      <c r="AFC75" s="36"/>
      <c r="AFD75" s="36"/>
      <c r="AFE75" s="36"/>
      <c r="AFF75" s="36"/>
      <c r="AFG75" s="36"/>
      <c r="AFH75" s="36"/>
      <c r="AFI75" s="36"/>
      <c r="AFJ75" s="36"/>
      <c r="AFK75" s="36"/>
      <c r="AFL75" s="36"/>
      <c r="AFM75" s="36"/>
      <c r="AFN75" s="36"/>
      <c r="AFO75" s="36"/>
      <c r="AFP75" s="36"/>
      <c r="AFQ75" s="36"/>
      <c r="AFR75" s="36"/>
      <c r="AFS75" s="36"/>
      <c r="AFT75" s="36"/>
      <c r="AFU75" s="36"/>
      <c r="AFV75" s="36"/>
      <c r="AFW75" s="36"/>
      <c r="AFX75" s="36"/>
      <c r="AFY75" s="36"/>
      <c r="AFZ75" s="36"/>
      <c r="AGA75" s="36"/>
      <c r="AGB75" s="36"/>
      <c r="AGC75" s="36"/>
      <c r="AGD75" s="36"/>
      <c r="AGE75" s="36"/>
      <c r="AGF75" s="36"/>
      <c r="AGG75" s="36"/>
      <c r="AGH75" s="36"/>
      <c r="AGI75" s="36"/>
      <c r="AGJ75" s="36"/>
      <c r="AGK75" s="36"/>
      <c r="AGL75" s="36"/>
      <c r="AGM75" s="36"/>
      <c r="AGN75" s="36"/>
      <c r="AGO75" s="36"/>
      <c r="AGP75" s="36"/>
      <c r="AGQ75" s="36"/>
      <c r="AGR75" s="36"/>
      <c r="AGS75" s="36"/>
      <c r="AGT75" s="36"/>
      <c r="AGU75" s="36"/>
      <c r="AGV75" s="36"/>
      <c r="AGW75" s="36"/>
      <c r="AGX75" s="36"/>
      <c r="AGY75" s="36"/>
      <c r="AGZ75" s="36"/>
      <c r="AHA75" s="36"/>
      <c r="AHB75" s="36"/>
      <c r="AHC75" s="36"/>
      <c r="AHD75" s="36"/>
      <c r="AHE75" s="36"/>
      <c r="AHF75" s="36"/>
      <c r="AHG75" s="36"/>
      <c r="AHH75" s="36"/>
      <c r="AHI75" s="36"/>
      <c r="AHJ75" s="36"/>
      <c r="AHK75" s="36"/>
      <c r="AHL75" s="36"/>
      <c r="AHM75" s="36"/>
      <c r="AHN75" s="36"/>
      <c r="AHO75" s="36"/>
      <c r="AHP75" s="36"/>
      <c r="AHQ75" s="36"/>
      <c r="AHR75" s="36"/>
      <c r="AHS75" s="36"/>
      <c r="AHT75" s="36"/>
      <c r="AHU75" s="36"/>
      <c r="AHV75" s="36"/>
      <c r="AHW75" s="36"/>
      <c r="AHX75" s="36"/>
      <c r="AHY75" s="36"/>
      <c r="AHZ75" s="36"/>
      <c r="AIA75" s="36"/>
      <c r="AIB75" s="36"/>
      <c r="AIC75" s="36"/>
      <c r="AID75" s="36"/>
      <c r="AIE75" s="36"/>
      <c r="AIF75" s="36"/>
      <c r="AIG75" s="36"/>
      <c r="AIH75" s="36"/>
      <c r="AII75" s="36"/>
      <c r="AIJ75" s="36"/>
      <c r="AIK75" s="36"/>
      <c r="AIL75" s="36"/>
      <c r="AIM75" s="36"/>
      <c r="AIN75" s="36"/>
      <c r="AIO75" s="36"/>
      <c r="AIP75" s="36"/>
      <c r="AIQ75" s="36"/>
      <c r="AIR75" s="36"/>
      <c r="AIS75" s="36"/>
      <c r="AIT75" s="36"/>
      <c r="AIU75" s="36"/>
      <c r="AIV75" s="36"/>
      <c r="AIW75" s="36"/>
      <c r="AIX75" s="36"/>
      <c r="AIY75" s="36"/>
      <c r="AIZ75" s="36"/>
      <c r="AJA75" s="36"/>
      <c r="AJB75" s="36"/>
      <c r="AJC75" s="36"/>
      <c r="AJD75" s="36"/>
      <c r="AJE75" s="36"/>
      <c r="AJF75" s="36"/>
      <c r="AJG75" s="36"/>
      <c r="AJH75" s="36"/>
      <c r="AJI75" s="36"/>
      <c r="AJJ75" s="36"/>
      <c r="AJK75" s="36"/>
      <c r="AJL75" s="36"/>
      <c r="AJM75" s="36"/>
      <c r="AJN75" s="36"/>
      <c r="AJO75" s="36"/>
      <c r="AJP75" s="36"/>
      <c r="AJQ75" s="36"/>
      <c r="AJR75" s="36"/>
      <c r="AJS75" s="36"/>
      <c r="AJT75" s="36"/>
      <c r="AJU75" s="36"/>
      <c r="AJV75" s="36"/>
      <c r="AJW75" s="36"/>
      <c r="AJX75" s="36"/>
      <c r="AJY75" s="36"/>
      <c r="AJZ75" s="36"/>
      <c r="AKA75" s="36"/>
      <c r="AKB75" s="36"/>
      <c r="AKC75" s="36"/>
      <c r="AKD75" s="36"/>
      <c r="AKE75" s="36"/>
      <c r="AKF75" s="36"/>
      <c r="AKG75" s="36"/>
      <c r="AKH75" s="36"/>
      <c r="AKI75" s="36"/>
      <c r="AKJ75" s="36"/>
      <c r="AKK75" s="36"/>
      <c r="AKL75" s="36"/>
      <c r="AKM75" s="36"/>
      <c r="AKN75" s="36"/>
      <c r="AKO75" s="36"/>
      <c r="AKP75" s="36"/>
      <c r="AKQ75" s="36"/>
      <c r="AKR75" s="36"/>
      <c r="AKS75" s="36"/>
      <c r="AKT75" s="36"/>
      <c r="AKU75" s="36"/>
      <c r="AKV75" s="36"/>
      <c r="AKW75" s="36"/>
      <c r="AKX75" s="36"/>
      <c r="AKY75" s="36"/>
      <c r="AKZ75" s="36"/>
      <c r="ALA75" s="36"/>
      <c r="ALB75" s="36"/>
      <c r="ALC75" s="36"/>
      <c r="ALD75" s="36"/>
      <c r="ALE75" s="36"/>
      <c r="ALF75" s="36"/>
      <c r="ALG75" s="36"/>
      <c r="ALH75" s="36"/>
      <c r="ALI75" s="36"/>
      <c r="ALJ75" s="36"/>
      <c r="ALK75" s="36"/>
      <c r="ALL75" s="36"/>
      <c r="ALM75" s="36"/>
      <c r="ALN75" s="36"/>
      <c r="ALO75" s="36"/>
      <c r="ALP75" s="36"/>
      <c r="ALQ75" s="36"/>
      <c r="ALR75" s="36"/>
      <c r="ALS75" s="36"/>
      <c r="ALT75" s="36"/>
      <c r="ALU75" s="36"/>
      <c r="ALV75" s="36"/>
      <c r="ALW75" s="36"/>
      <c r="ALX75" s="36"/>
      <c r="ALY75" s="36"/>
      <c r="ALZ75" s="36"/>
      <c r="AMA75" s="36"/>
      <c r="AMB75" s="36"/>
      <c r="AMC75" s="36"/>
      <c r="AMD75" s="36"/>
      <c r="AME75" s="36"/>
      <c r="AMF75" s="36"/>
      <c r="AMG75" s="36"/>
      <c r="AMH75" s="36"/>
      <c r="AMI75" s="36"/>
      <c r="AMJ75" s="36"/>
      <c r="AMK75" s="36"/>
    </row>
    <row r="76" spans="1:1025" s="29" customFormat="1" ht="13.5" customHeight="1" x14ac:dyDescent="0.25">
      <c r="A76" s="19">
        <v>42627</v>
      </c>
      <c r="B76" s="34" t="s">
        <v>22</v>
      </c>
      <c r="C76" s="34">
        <v>250</v>
      </c>
      <c r="D76" s="34" t="s">
        <v>17</v>
      </c>
      <c r="E76" s="34">
        <v>664</v>
      </c>
      <c r="F76" s="34">
        <v>659</v>
      </c>
      <c r="G76" s="34">
        <v>654</v>
      </c>
      <c r="H76" s="34"/>
      <c r="I76" s="34">
        <v>659</v>
      </c>
      <c r="J76" s="20">
        <f>(IF(D76="SELL",E76-F76,IF(D76="BUY",F76-E76)))*C76</f>
        <v>1250</v>
      </c>
      <c r="K76" s="20">
        <f>(IF(D76="SELL",IF(G76="",0,F76-G76),IF(D76="BUY",IF(G76="",0,G76-F76))))*C76</f>
        <v>1250</v>
      </c>
      <c r="L76" s="20">
        <f>(IF(D76="SELL",IF(H76="",0,G76-H76),IF(D76="BUY",IF(H76="",0,(H76-G76)))))*C76</f>
        <v>0</v>
      </c>
      <c r="M76" s="20">
        <f>(K76+J76+L76)/C76</f>
        <v>10</v>
      </c>
      <c r="N76" s="20">
        <f>M76*C76</f>
        <v>2500</v>
      </c>
      <c r="O76" s="21">
        <f>(M76*100)/E76</f>
        <v>1.5060240963855422</v>
      </c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  <c r="JC76" s="36"/>
      <c r="JD76" s="36"/>
      <c r="JE76" s="36"/>
      <c r="JF76" s="36"/>
      <c r="JG76" s="36"/>
      <c r="JH76" s="36"/>
      <c r="JI76" s="36"/>
      <c r="JJ76" s="36"/>
      <c r="JK76" s="36"/>
      <c r="JL76" s="36"/>
      <c r="JM76" s="36"/>
      <c r="JN76" s="36"/>
      <c r="JO76" s="36"/>
      <c r="JP76" s="36"/>
      <c r="JQ76" s="36"/>
      <c r="JR76" s="36"/>
      <c r="JS76" s="36"/>
      <c r="JT76" s="36"/>
      <c r="JU76" s="36"/>
      <c r="JV76" s="36"/>
      <c r="JW76" s="36"/>
      <c r="JX76" s="36"/>
      <c r="JY76" s="36"/>
      <c r="JZ76" s="36"/>
      <c r="KA76" s="36"/>
      <c r="KB76" s="36"/>
      <c r="KC76" s="36"/>
      <c r="KD76" s="36"/>
      <c r="KE76" s="36"/>
      <c r="KF76" s="36"/>
      <c r="KG76" s="36"/>
      <c r="KH76" s="36"/>
      <c r="KI76" s="36"/>
      <c r="KJ76" s="36"/>
      <c r="KK76" s="36"/>
      <c r="KL76" s="36"/>
      <c r="KM76" s="36"/>
      <c r="KN76" s="36"/>
      <c r="KO76" s="36"/>
      <c r="KP76" s="36"/>
      <c r="KQ76" s="36"/>
      <c r="KR76" s="36"/>
      <c r="KS76" s="36"/>
      <c r="KT76" s="36"/>
      <c r="KU76" s="36"/>
      <c r="KV76" s="36"/>
      <c r="KW76" s="36"/>
      <c r="KX76" s="36"/>
      <c r="KY76" s="36"/>
      <c r="KZ76" s="36"/>
      <c r="LA76" s="36"/>
      <c r="LB76" s="36"/>
      <c r="LC76" s="36"/>
      <c r="LD76" s="36"/>
      <c r="LE76" s="36"/>
      <c r="LF76" s="36"/>
      <c r="LG76" s="36"/>
      <c r="LH76" s="36"/>
      <c r="LI76" s="36"/>
      <c r="LJ76" s="36"/>
      <c r="LK76" s="36"/>
      <c r="LL76" s="36"/>
      <c r="LM76" s="36"/>
      <c r="LN76" s="36"/>
      <c r="LO76" s="36"/>
      <c r="LP76" s="36"/>
      <c r="LQ76" s="36"/>
      <c r="LR76" s="36"/>
      <c r="LS76" s="36"/>
      <c r="LT76" s="36"/>
      <c r="LU76" s="36"/>
      <c r="LV76" s="36"/>
      <c r="LW76" s="36"/>
      <c r="LX76" s="36"/>
      <c r="LY76" s="36"/>
      <c r="LZ76" s="36"/>
      <c r="MA76" s="36"/>
      <c r="MB76" s="36"/>
      <c r="MC76" s="36"/>
      <c r="MD76" s="36"/>
      <c r="ME76" s="36"/>
      <c r="MF76" s="36"/>
      <c r="MG76" s="36"/>
      <c r="MH76" s="36"/>
      <c r="MI76" s="36"/>
      <c r="MJ76" s="36"/>
      <c r="MK76" s="36"/>
      <c r="ML76" s="36"/>
      <c r="MM76" s="36"/>
      <c r="MN76" s="36"/>
      <c r="MO76" s="36"/>
      <c r="MP76" s="36"/>
      <c r="MQ76" s="36"/>
      <c r="MR76" s="36"/>
      <c r="MS76" s="36"/>
      <c r="MT76" s="36"/>
      <c r="MU76" s="36"/>
      <c r="MV76" s="36"/>
      <c r="MW76" s="36"/>
      <c r="MX76" s="36"/>
      <c r="MY76" s="36"/>
      <c r="MZ76" s="36"/>
      <c r="NA76" s="36"/>
      <c r="NB76" s="36"/>
      <c r="NC76" s="36"/>
      <c r="ND76" s="36"/>
      <c r="NE76" s="36"/>
      <c r="NF76" s="36"/>
      <c r="NG76" s="36"/>
      <c r="NH76" s="36"/>
      <c r="NI76" s="36"/>
      <c r="NJ76" s="36"/>
      <c r="NK76" s="36"/>
      <c r="NL76" s="36"/>
      <c r="NM76" s="36"/>
      <c r="NN76" s="36"/>
      <c r="NO76" s="36"/>
      <c r="NP76" s="36"/>
      <c r="NQ76" s="36"/>
      <c r="NR76" s="36"/>
      <c r="NS76" s="36"/>
      <c r="NT76" s="36"/>
      <c r="NU76" s="36"/>
      <c r="NV76" s="36"/>
      <c r="NW76" s="36"/>
      <c r="NX76" s="36"/>
      <c r="NY76" s="36"/>
      <c r="NZ76" s="36"/>
      <c r="OA76" s="36"/>
      <c r="OB76" s="36"/>
      <c r="OC76" s="36"/>
      <c r="OD76" s="36"/>
      <c r="OE76" s="36"/>
      <c r="OF76" s="36"/>
      <c r="OG76" s="36"/>
      <c r="OH76" s="36"/>
      <c r="OI76" s="36"/>
      <c r="OJ76" s="36"/>
      <c r="OK76" s="36"/>
      <c r="OL76" s="36"/>
      <c r="OM76" s="36"/>
      <c r="ON76" s="36"/>
      <c r="OO76" s="36"/>
      <c r="OP76" s="36"/>
      <c r="OQ76" s="36"/>
      <c r="OR76" s="36"/>
      <c r="OS76" s="36"/>
      <c r="OT76" s="36"/>
      <c r="OU76" s="36"/>
      <c r="OV76" s="36"/>
      <c r="OW76" s="36"/>
      <c r="OX76" s="36"/>
      <c r="OY76" s="36"/>
      <c r="OZ76" s="36"/>
      <c r="PA76" s="36"/>
      <c r="PB76" s="36"/>
      <c r="PC76" s="36"/>
      <c r="PD76" s="36"/>
      <c r="PE76" s="36"/>
      <c r="PF76" s="36"/>
      <c r="PG76" s="36"/>
      <c r="PH76" s="36"/>
      <c r="PI76" s="36"/>
      <c r="PJ76" s="36"/>
      <c r="PK76" s="36"/>
      <c r="PL76" s="36"/>
      <c r="PM76" s="36"/>
      <c r="PN76" s="36"/>
      <c r="PO76" s="36"/>
      <c r="PP76" s="36"/>
      <c r="PQ76" s="36"/>
      <c r="PR76" s="36"/>
      <c r="PS76" s="36"/>
      <c r="PT76" s="36"/>
      <c r="PU76" s="36"/>
      <c r="PV76" s="36"/>
      <c r="PW76" s="36"/>
      <c r="PX76" s="36"/>
      <c r="PY76" s="36"/>
      <c r="PZ76" s="36"/>
      <c r="QA76" s="36"/>
      <c r="QB76" s="36"/>
      <c r="QC76" s="36"/>
      <c r="QD76" s="36"/>
      <c r="QE76" s="36"/>
      <c r="QF76" s="36"/>
      <c r="QG76" s="36"/>
      <c r="QH76" s="36"/>
      <c r="QI76" s="36"/>
      <c r="QJ76" s="36"/>
      <c r="QK76" s="36"/>
      <c r="QL76" s="36"/>
      <c r="QM76" s="36"/>
      <c r="QN76" s="36"/>
      <c r="QO76" s="36"/>
      <c r="QP76" s="36"/>
      <c r="QQ76" s="36"/>
      <c r="QR76" s="36"/>
      <c r="QS76" s="36"/>
      <c r="QT76" s="36"/>
      <c r="QU76" s="36"/>
      <c r="QV76" s="36"/>
      <c r="QW76" s="36"/>
      <c r="QX76" s="36"/>
      <c r="QY76" s="36"/>
      <c r="QZ76" s="36"/>
      <c r="RA76" s="36"/>
      <c r="RB76" s="36"/>
      <c r="RC76" s="36"/>
      <c r="RD76" s="36"/>
      <c r="RE76" s="36"/>
      <c r="RF76" s="36"/>
      <c r="RG76" s="36"/>
      <c r="RH76" s="36"/>
      <c r="RI76" s="36"/>
      <c r="RJ76" s="36"/>
      <c r="RK76" s="36"/>
      <c r="RL76" s="36"/>
      <c r="RM76" s="36"/>
      <c r="RN76" s="36"/>
      <c r="RO76" s="36"/>
      <c r="RP76" s="36"/>
      <c r="RQ76" s="36"/>
      <c r="RR76" s="36"/>
      <c r="RS76" s="36"/>
      <c r="RT76" s="36"/>
      <c r="RU76" s="36"/>
      <c r="RV76" s="36"/>
      <c r="RW76" s="36"/>
      <c r="RX76" s="36"/>
      <c r="RY76" s="36"/>
      <c r="RZ76" s="36"/>
      <c r="SA76" s="36"/>
      <c r="SB76" s="36"/>
      <c r="SC76" s="36"/>
      <c r="SD76" s="36"/>
      <c r="SE76" s="36"/>
      <c r="SF76" s="36"/>
      <c r="SG76" s="36"/>
      <c r="SH76" s="36"/>
      <c r="SI76" s="36"/>
      <c r="SJ76" s="36"/>
      <c r="SK76" s="36"/>
      <c r="SL76" s="36"/>
      <c r="SM76" s="36"/>
      <c r="SN76" s="36"/>
      <c r="SO76" s="36"/>
      <c r="SP76" s="36"/>
      <c r="SQ76" s="36"/>
      <c r="SR76" s="36"/>
      <c r="SS76" s="36"/>
      <c r="ST76" s="36"/>
      <c r="SU76" s="36"/>
      <c r="SV76" s="36"/>
      <c r="SW76" s="36"/>
      <c r="SX76" s="36"/>
      <c r="SY76" s="36"/>
      <c r="SZ76" s="36"/>
      <c r="TA76" s="36"/>
      <c r="TB76" s="36"/>
      <c r="TC76" s="36"/>
      <c r="TD76" s="36"/>
      <c r="TE76" s="36"/>
      <c r="TF76" s="36"/>
      <c r="TG76" s="36"/>
      <c r="TH76" s="36"/>
      <c r="TI76" s="36"/>
      <c r="TJ76" s="36"/>
      <c r="TK76" s="36"/>
      <c r="TL76" s="36"/>
      <c r="TM76" s="36"/>
      <c r="TN76" s="36"/>
      <c r="TO76" s="36"/>
      <c r="TP76" s="36"/>
      <c r="TQ76" s="36"/>
      <c r="TR76" s="36"/>
      <c r="TS76" s="36"/>
      <c r="TT76" s="36"/>
      <c r="TU76" s="36"/>
      <c r="TV76" s="36"/>
      <c r="TW76" s="36"/>
      <c r="TX76" s="36"/>
      <c r="TY76" s="36"/>
      <c r="TZ76" s="36"/>
      <c r="UA76" s="36"/>
      <c r="UB76" s="36"/>
      <c r="UC76" s="36"/>
      <c r="UD76" s="36"/>
      <c r="UE76" s="36"/>
      <c r="UF76" s="36"/>
      <c r="UG76" s="36"/>
      <c r="UH76" s="36"/>
      <c r="UI76" s="36"/>
      <c r="UJ76" s="36"/>
      <c r="UK76" s="36"/>
      <c r="UL76" s="36"/>
      <c r="UM76" s="36"/>
      <c r="UN76" s="36"/>
      <c r="UO76" s="36"/>
      <c r="UP76" s="36"/>
      <c r="UQ76" s="36"/>
      <c r="UR76" s="36"/>
      <c r="US76" s="36"/>
      <c r="UT76" s="36"/>
      <c r="UU76" s="36"/>
      <c r="UV76" s="36"/>
      <c r="UW76" s="36"/>
      <c r="UX76" s="36"/>
      <c r="UY76" s="36"/>
      <c r="UZ76" s="36"/>
      <c r="VA76" s="36"/>
      <c r="VB76" s="36"/>
      <c r="VC76" s="36"/>
      <c r="VD76" s="36"/>
      <c r="VE76" s="36"/>
      <c r="VF76" s="36"/>
      <c r="VG76" s="36"/>
      <c r="VH76" s="36"/>
      <c r="VI76" s="36"/>
      <c r="VJ76" s="36"/>
      <c r="VK76" s="36"/>
      <c r="VL76" s="36"/>
      <c r="VM76" s="36"/>
      <c r="VN76" s="36"/>
      <c r="VO76" s="36"/>
      <c r="VP76" s="36"/>
      <c r="VQ76" s="36"/>
      <c r="VR76" s="36"/>
      <c r="VS76" s="36"/>
      <c r="VT76" s="36"/>
      <c r="VU76" s="36"/>
      <c r="VV76" s="36"/>
      <c r="VW76" s="36"/>
      <c r="VX76" s="36"/>
      <c r="VY76" s="36"/>
      <c r="VZ76" s="36"/>
      <c r="WA76" s="36"/>
      <c r="WB76" s="36"/>
      <c r="WC76" s="36"/>
      <c r="WD76" s="36"/>
      <c r="WE76" s="36"/>
      <c r="WF76" s="36"/>
      <c r="WG76" s="36"/>
      <c r="WH76" s="36"/>
      <c r="WI76" s="36"/>
      <c r="WJ76" s="36"/>
      <c r="WK76" s="36"/>
      <c r="WL76" s="36"/>
      <c r="WM76" s="36"/>
      <c r="WN76" s="36"/>
      <c r="WO76" s="36"/>
      <c r="WP76" s="36"/>
      <c r="WQ76" s="36"/>
      <c r="WR76" s="36"/>
      <c r="WS76" s="36"/>
      <c r="WT76" s="36"/>
      <c r="WU76" s="36"/>
      <c r="WV76" s="36"/>
      <c r="WW76" s="36"/>
      <c r="WX76" s="36"/>
      <c r="WY76" s="36"/>
      <c r="WZ76" s="36"/>
      <c r="XA76" s="36"/>
      <c r="XB76" s="36"/>
      <c r="XC76" s="36"/>
      <c r="XD76" s="36"/>
      <c r="XE76" s="36"/>
      <c r="XF76" s="36"/>
      <c r="XG76" s="36"/>
      <c r="XH76" s="36"/>
      <c r="XI76" s="36"/>
      <c r="XJ76" s="36"/>
      <c r="XK76" s="36"/>
      <c r="XL76" s="36"/>
      <c r="XM76" s="36"/>
      <c r="XN76" s="36"/>
      <c r="XO76" s="36"/>
      <c r="XP76" s="36"/>
      <c r="XQ76" s="36"/>
      <c r="XR76" s="36"/>
      <c r="XS76" s="36"/>
      <c r="XT76" s="36"/>
      <c r="XU76" s="36"/>
      <c r="XV76" s="36"/>
      <c r="XW76" s="36"/>
      <c r="XX76" s="36"/>
      <c r="XY76" s="36"/>
      <c r="XZ76" s="36"/>
      <c r="YA76" s="36"/>
      <c r="YB76" s="36"/>
      <c r="YC76" s="36"/>
      <c r="YD76" s="36"/>
      <c r="YE76" s="36"/>
      <c r="YF76" s="36"/>
      <c r="YG76" s="36"/>
      <c r="YH76" s="36"/>
      <c r="YI76" s="36"/>
      <c r="YJ76" s="36"/>
      <c r="YK76" s="36"/>
      <c r="YL76" s="36"/>
      <c r="YM76" s="36"/>
      <c r="YN76" s="36"/>
      <c r="YO76" s="36"/>
      <c r="YP76" s="36"/>
      <c r="YQ76" s="36"/>
      <c r="YR76" s="36"/>
      <c r="YS76" s="36"/>
      <c r="YT76" s="36"/>
      <c r="YU76" s="36"/>
      <c r="YV76" s="36"/>
      <c r="YW76" s="36"/>
      <c r="YX76" s="36"/>
      <c r="YY76" s="36"/>
      <c r="YZ76" s="36"/>
      <c r="ZA76" s="36"/>
      <c r="ZB76" s="36"/>
      <c r="ZC76" s="36"/>
      <c r="ZD76" s="36"/>
      <c r="ZE76" s="36"/>
      <c r="ZF76" s="36"/>
      <c r="ZG76" s="36"/>
      <c r="ZH76" s="36"/>
      <c r="ZI76" s="36"/>
      <c r="ZJ76" s="36"/>
      <c r="ZK76" s="36"/>
      <c r="ZL76" s="36"/>
      <c r="ZM76" s="36"/>
      <c r="ZN76" s="36"/>
      <c r="ZO76" s="36"/>
      <c r="ZP76" s="36"/>
      <c r="ZQ76" s="36"/>
      <c r="ZR76" s="36"/>
      <c r="ZS76" s="36"/>
      <c r="ZT76" s="36"/>
      <c r="ZU76" s="36"/>
      <c r="ZV76" s="36"/>
      <c r="ZW76" s="36"/>
      <c r="ZX76" s="36"/>
      <c r="ZY76" s="36"/>
      <c r="ZZ76" s="36"/>
      <c r="AAA76" s="36"/>
      <c r="AAB76" s="36"/>
      <c r="AAC76" s="36"/>
      <c r="AAD76" s="36"/>
      <c r="AAE76" s="36"/>
      <c r="AAF76" s="36"/>
      <c r="AAG76" s="36"/>
      <c r="AAH76" s="36"/>
      <c r="AAI76" s="36"/>
      <c r="AAJ76" s="36"/>
      <c r="AAK76" s="36"/>
      <c r="AAL76" s="36"/>
      <c r="AAM76" s="36"/>
      <c r="AAN76" s="36"/>
      <c r="AAO76" s="36"/>
      <c r="AAP76" s="36"/>
      <c r="AAQ76" s="36"/>
      <c r="AAR76" s="36"/>
      <c r="AAS76" s="36"/>
      <c r="AAT76" s="36"/>
      <c r="AAU76" s="36"/>
      <c r="AAV76" s="36"/>
      <c r="AAW76" s="36"/>
      <c r="AAX76" s="36"/>
      <c r="AAY76" s="36"/>
      <c r="AAZ76" s="36"/>
      <c r="ABA76" s="36"/>
      <c r="ABB76" s="36"/>
      <c r="ABC76" s="36"/>
      <c r="ABD76" s="36"/>
      <c r="ABE76" s="36"/>
      <c r="ABF76" s="36"/>
      <c r="ABG76" s="36"/>
      <c r="ABH76" s="36"/>
      <c r="ABI76" s="36"/>
      <c r="ABJ76" s="36"/>
      <c r="ABK76" s="36"/>
      <c r="ABL76" s="36"/>
      <c r="ABM76" s="36"/>
      <c r="ABN76" s="36"/>
      <c r="ABO76" s="36"/>
      <c r="ABP76" s="36"/>
      <c r="ABQ76" s="36"/>
      <c r="ABR76" s="36"/>
      <c r="ABS76" s="36"/>
      <c r="ABT76" s="36"/>
      <c r="ABU76" s="36"/>
      <c r="ABV76" s="36"/>
      <c r="ABW76" s="36"/>
      <c r="ABX76" s="36"/>
      <c r="ABY76" s="36"/>
      <c r="ABZ76" s="36"/>
      <c r="ACA76" s="36"/>
      <c r="ACB76" s="36"/>
      <c r="ACC76" s="36"/>
      <c r="ACD76" s="36"/>
      <c r="ACE76" s="36"/>
      <c r="ACF76" s="36"/>
      <c r="ACG76" s="36"/>
      <c r="ACH76" s="36"/>
      <c r="ACI76" s="36"/>
      <c r="ACJ76" s="36"/>
      <c r="ACK76" s="36"/>
      <c r="ACL76" s="36"/>
      <c r="ACM76" s="36"/>
      <c r="ACN76" s="36"/>
      <c r="ACO76" s="36"/>
      <c r="ACP76" s="36"/>
      <c r="ACQ76" s="36"/>
      <c r="ACR76" s="36"/>
      <c r="ACS76" s="36"/>
      <c r="ACT76" s="36"/>
      <c r="ACU76" s="36"/>
      <c r="ACV76" s="36"/>
      <c r="ACW76" s="36"/>
      <c r="ACX76" s="36"/>
      <c r="ACY76" s="36"/>
      <c r="ACZ76" s="36"/>
      <c r="ADA76" s="36"/>
      <c r="ADB76" s="36"/>
      <c r="ADC76" s="36"/>
      <c r="ADD76" s="36"/>
      <c r="ADE76" s="36"/>
      <c r="ADF76" s="36"/>
      <c r="ADG76" s="36"/>
      <c r="ADH76" s="36"/>
      <c r="ADI76" s="36"/>
      <c r="ADJ76" s="36"/>
      <c r="ADK76" s="36"/>
      <c r="ADL76" s="36"/>
      <c r="ADM76" s="36"/>
      <c r="ADN76" s="36"/>
      <c r="ADO76" s="36"/>
      <c r="ADP76" s="36"/>
      <c r="ADQ76" s="36"/>
      <c r="ADR76" s="36"/>
      <c r="ADS76" s="36"/>
      <c r="ADT76" s="36"/>
      <c r="ADU76" s="36"/>
      <c r="ADV76" s="36"/>
      <c r="ADW76" s="36"/>
      <c r="ADX76" s="36"/>
      <c r="ADY76" s="36"/>
      <c r="ADZ76" s="36"/>
      <c r="AEA76" s="36"/>
      <c r="AEB76" s="36"/>
      <c r="AEC76" s="36"/>
      <c r="AED76" s="36"/>
      <c r="AEE76" s="36"/>
      <c r="AEF76" s="36"/>
      <c r="AEG76" s="36"/>
      <c r="AEH76" s="36"/>
      <c r="AEI76" s="36"/>
      <c r="AEJ76" s="36"/>
      <c r="AEK76" s="36"/>
      <c r="AEL76" s="36"/>
      <c r="AEM76" s="36"/>
      <c r="AEN76" s="36"/>
      <c r="AEO76" s="36"/>
      <c r="AEP76" s="36"/>
      <c r="AEQ76" s="36"/>
      <c r="AER76" s="36"/>
      <c r="AES76" s="36"/>
      <c r="AET76" s="36"/>
      <c r="AEU76" s="36"/>
      <c r="AEV76" s="36"/>
      <c r="AEW76" s="36"/>
      <c r="AEX76" s="36"/>
      <c r="AEY76" s="36"/>
      <c r="AEZ76" s="36"/>
      <c r="AFA76" s="36"/>
      <c r="AFB76" s="36"/>
      <c r="AFC76" s="36"/>
      <c r="AFD76" s="36"/>
      <c r="AFE76" s="36"/>
      <c r="AFF76" s="36"/>
      <c r="AFG76" s="36"/>
      <c r="AFH76" s="36"/>
      <c r="AFI76" s="36"/>
      <c r="AFJ76" s="36"/>
      <c r="AFK76" s="36"/>
      <c r="AFL76" s="36"/>
      <c r="AFM76" s="36"/>
      <c r="AFN76" s="36"/>
      <c r="AFO76" s="36"/>
      <c r="AFP76" s="36"/>
      <c r="AFQ76" s="36"/>
      <c r="AFR76" s="36"/>
      <c r="AFS76" s="36"/>
      <c r="AFT76" s="36"/>
      <c r="AFU76" s="36"/>
      <c r="AFV76" s="36"/>
      <c r="AFW76" s="36"/>
      <c r="AFX76" s="36"/>
      <c r="AFY76" s="36"/>
      <c r="AFZ76" s="36"/>
      <c r="AGA76" s="36"/>
      <c r="AGB76" s="36"/>
      <c r="AGC76" s="36"/>
      <c r="AGD76" s="36"/>
      <c r="AGE76" s="36"/>
      <c r="AGF76" s="36"/>
      <c r="AGG76" s="36"/>
      <c r="AGH76" s="36"/>
      <c r="AGI76" s="36"/>
      <c r="AGJ76" s="36"/>
      <c r="AGK76" s="36"/>
      <c r="AGL76" s="36"/>
      <c r="AGM76" s="36"/>
      <c r="AGN76" s="36"/>
      <c r="AGO76" s="36"/>
      <c r="AGP76" s="36"/>
      <c r="AGQ76" s="36"/>
      <c r="AGR76" s="36"/>
      <c r="AGS76" s="36"/>
      <c r="AGT76" s="36"/>
      <c r="AGU76" s="36"/>
      <c r="AGV76" s="36"/>
      <c r="AGW76" s="36"/>
      <c r="AGX76" s="36"/>
      <c r="AGY76" s="36"/>
      <c r="AGZ76" s="36"/>
      <c r="AHA76" s="36"/>
      <c r="AHB76" s="36"/>
      <c r="AHC76" s="36"/>
      <c r="AHD76" s="36"/>
      <c r="AHE76" s="36"/>
      <c r="AHF76" s="36"/>
      <c r="AHG76" s="36"/>
      <c r="AHH76" s="36"/>
      <c r="AHI76" s="36"/>
      <c r="AHJ76" s="36"/>
      <c r="AHK76" s="36"/>
      <c r="AHL76" s="36"/>
      <c r="AHM76" s="36"/>
      <c r="AHN76" s="36"/>
      <c r="AHO76" s="36"/>
      <c r="AHP76" s="36"/>
      <c r="AHQ76" s="36"/>
      <c r="AHR76" s="36"/>
      <c r="AHS76" s="36"/>
      <c r="AHT76" s="36"/>
      <c r="AHU76" s="36"/>
      <c r="AHV76" s="36"/>
      <c r="AHW76" s="36"/>
      <c r="AHX76" s="36"/>
      <c r="AHY76" s="36"/>
      <c r="AHZ76" s="36"/>
      <c r="AIA76" s="36"/>
      <c r="AIB76" s="36"/>
      <c r="AIC76" s="36"/>
      <c r="AID76" s="36"/>
      <c r="AIE76" s="36"/>
      <c r="AIF76" s="36"/>
      <c r="AIG76" s="36"/>
      <c r="AIH76" s="36"/>
      <c r="AII76" s="36"/>
      <c r="AIJ76" s="36"/>
      <c r="AIK76" s="36"/>
      <c r="AIL76" s="36"/>
      <c r="AIM76" s="36"/>
      <c r="AIN76" s="36"/>
      <c r="AIO76" s="36"/>
      <c r="AIP76" s="36"/>
      <c r="AIQ76" s="36"/>
      <c r="AIR76" s="36"/>
      <c r="AIS76" s="36"/>
      <c r="AIT76" s="36"/>
      <c r="AIU76" s="36"/>
      <c r="AIV76" s="36"/>
      <c r="AIW76" s="36"/>
      <c r="AIX76" s="36"/>
      <c r="AIY76" s="36"/>
      <c r="AIZ76" s="36"/>
      <c r="AJA76" s="36"/>
      <c r="AJB76" s="36"/>
      <c r="AJC76" s="36"/>
      <c r="AJD76" s="36"/>
      <c r="AJE76" s="36"/>
      <c r="AJF76" s="36"/>
      <c r="AJG76" s="36"/>
      <c r="AJH76" s="36"/>
      <c r="AJI76" s="36"/>
      <c r="AJJ76" s="36"/>
      <c r="AJK76" s="36"/>
      <c r="AJL76" s="36"/>
      <c r="AJM76" s="36"/>
      <c r="AJN76" s="36"/>
      <c r="AJO76" s="36"/>
      <c r="AJP76" s="36"/>
      <c r="AJQ76" s="36"/>
      <c r="AJR76" s="36"/>
      <c r="AJS76" s="36"/>
      <c r="AJT76" s="36"/>
      <c r="AJU76" s="36"/>
      <c r="AJV76" s="36"/>
      <c r="AJW76" s="36"/>
      <c r="AJX76" s="36"/>
      <c r="AJY76" s="36"/>
      <c r="AJZ76" s="36"/>
      <c r="AKA76" s="36"/>
      <c r="AKB76" s="36"/>
      <c r="AKC76" s="36"/>
      <c r="AKD76" s="36"/>
      <c r="AKE76" s="36"/>
      <c r="AKF76" s="36"/>
      <c r="AKG76" s="36"/>
      <c r="AKH76" s="36"/>
      <c r="AKI76" s="36"/>
      <c r="AKJ76" s="36"/>
      <c r="AKK76" s="36"/>
      <c r="AKL76" s="36"/>
      <c r="AKM76" s="36"/>
      <c r="AKN76" s="36"/>
      <c r="AKO76" s="36"/>
      <c r="AKP76" s="36"/>
      <c r="AKQ76" s="36"/>
      <c r="AKR76" s="36"/>
      <c r="AKS76" s="36"/>
      <c r="AKT76" s="36"/>
      <c r="AKU76" s="36"/>
      <c r="AKV76" s="36"/>
      <c r="AKW76" s="36"/>
      <c r="AKX76" s="36"/>
      <c r="AKY76" s="36"/>
      <c r="AKZ76" s="36"/>
      <c r="ALA76" s="36"/>
      <c r="ALB76" s="36"/>
      <c r="ALC76" s="36"/>
      <c r="ALD76" s="36"/>
      <c r="ALE76" s="36"/>
      <c r="ALF76" s="36"/>
      <c r="ALG76" s="36"/>
      <c r="ALH76" s="36"/>
      <c r="ALI76" s="36"/>
      <c r="ALJ76" s="36"/>
      <c r="ALK76" s="36"/>
      <c r="ALL76" s="36"/>
      <c r="ALM76" s="36"/>
      <c r="ALN76" s="36"/>
      <c r="ALO76" s="36"/>
      <c r="ALP76" s="36"/>
      <c r="ALQ76" s="36"/>
      <c r="ALR76" s="36"/>
      <c r="ALS76" s="36"/>
      <c r="ALT76" s="36"/>
      <c r="ALU76" s="36"/>
      <c r="ALV76" s="36"/>
      <c r="ALW76" s="36"/>
      <c r="ALX76" s="36"/>
      <c r="ALY76" s="36"/>
      <c r="ALZ76" s="36"/>
      <c r="AMA76" s="36"/>
      <c r="AMB76" s="36"/>
      <c r="AMC76" s="36"/>
      <c r="AMD76" s="36"/>
      <c r="AME76" s="36"/>
      <c r="AMF76" s="36"/>
      <c r="AMG76" s="36"/>
      <c r="AMH76" s="36"/>
      <c r="AMI76" s="36"/>
      <c r="AMJ76" s="36"/>
      <c r="AMK76" s="36"/>
    </row>
    <row r="77" spans="1:1025" s="29" customFormat="1" ht="13.5" customHeight="1" x14ac:dyDescent="0.25">
      <c r="A77" s="41">
        <v>42627</v>
      </c>
      <c r="B77" s="42" t="s">
        <v>28</v>
      </c>
      <c r="C77" s="42">
        <v>100</v>
      </c>
      <c r="D77" s="40" t="s">
        <v>17</v>
      </c>
      <c r="E77" s="42">
        <v>3025</v>
      </c>
      <c r="F77" s="42">
        <v>3005</v>
      </c>
      <c r="G77" s="42">
        <v>2985</v>
      </c>
      <c r="H77" s="42">
        <v>2965</v>
      </c>
      <c r="I77" s="42">
        <v>3005</v>
      </c>
      <c r="J77" s="43">
        <f>(IF(D77="SELL",E77-F77,IF(D77="BUY",F77-E77)))*C77</f>
        <v>2000</v>
      </c>
      <c r="K77" s="43">
        <f>(IF(D77="SELL",IF(G77="",0,F77-G77),IF(D77="BUY",IF(G77="",0,G77-F77))))*C77</f>
        <v>2000</v>
      </c>
      <c r="L77" s="43">
        <f>(IF(D77="SELL",IF(H77="",0,G77-H77),IF(D77="BUY",IF(H77="",0,(H77-G77)))))*C77</f>
        <v>2000</v>
      </c>
      <c r="M77" s="43">
        <f>(K77+J77+L77)/C77</f>
        <v>60</v>
      </c>
      <c r="N77" s="43">
        <f>M77*C77</f>
        <v>6000</v>
      </c>
      <c r="O77" s="44">
        <f>(M77*100)/E77</f>
        <v>1.9834710743801653</v>
      </c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  <c r="MN77" s="36"/>
      <c r="MO77" s="36"/>
      <c r="MP77" s="36"/>
      <c r="MQ77" s="36"/>
      <c r="MR77" s="36"/>
      <c r="MS77" s="36"/>
      <c r="MT77" s="36"/>
      <c r="MU77" s="36"/>
      <c r="MV77" s="36"/>
      <c r="MW77" s="36"/>
      <c r="MX77" s="36"/>
      <c r="MY77" s="36"/>
      <c r="MZ77" s="36"/>
      <c r="NA77" s="36"/>
      <c r="NB77" s="36"/>
      <c r="NC77" s="36"/>
      <c r="ND77" s="36"/>
      <c r="NE77" s="36"/>
      <c r="NF77" s="36"/>
      <c r="NG77" s="36"/>
      <c r="NH77" s="36"/>
      <c r="NI77" s="36"/>
      <c r="NJ77" s="36"/>
      <c r="NK77" s="36"/>
      <c r="NL77" s="36"/>
      <c r="NM77" s="36"/>
      <c r="NN77" s="36"/>
      <c r="NO77" s="36"/>
      <c r="NP77" s="36"/>
      <c r="NQ77" s="36"/>
      <c r="NR77" s="36"/>
      <c r="NS77" s="36"/>
      <c r="NT77" s="36"/>
      <c r="NU77" s="36"/>
      <c r="NV77" s="36"/>
      <c r="NW77" s="36"/>
      <c r="NX77" s="36"/>
      <c r="NY77" s="36"/>
      <c r="NZ77" s="36"/>
      <c r="OA77" s="36"/>
      <c r="OB77" s="36"/>
      <c r="OC77" s="36"/>
      <c r="OD77" s="36"/>
      <c r="OE77" s="36"/>
      <c r="OF77" s="36"/>
      <c r="OG77" s="36"/>
      <c r="OH77" s="36"/>
      <c r="OI77" s="36"/>
      <c r="OJ77" s="36"/>
      <c r="OK77" s="36"/>
      <c r="OL77" s="36"/>
      <c r="OM77" s="36"/>
      <c r="ON77" s="36"/>
      <c r="OO77" s="36"/>
      <c r="OP77" s="36"/>
      <c r="OQ77" s="36"/>
      <c r="OR77" s="36"/>
      <c r="OS77" s="36"/>
      <c r="OT77" s="36"/>
      <c r="OU77" s="36"/>
      <c r="OV77" s="36"/>
      <c r="OW77" s="36"/>
      <c r="OX77" s="36"/>
      <c r="OY77" s="36"/>
      <c r="OZ77" s="36"/>
      <c r="PA77" s="36"/>
      <c r="PB77" s="36"/>
      <c r="PC77" s="36"/>
      <c r="PD77" s="36"/>
      <c r="PE77" s="36"/>
      <c r="PF77" s="36"/>
      <c r="PG77" s="36"/>
      <c r="PH77" s="36"/>
      <c r="PI77" s="36"/>
      <c r="PJ77" s="36"/>
      <c r="PK77" s="36"/>
      <c r="PL77" s="36"/>
      <c r="PM77" s="36"/>
      <c r="PN77" s="36"/>
      <c r="PO77" s="36"/>
      <c r="PP77" s="36"/>
      <c r="PQ77" s="36"/>
      <c r="PR77" s="36"/>
      <c r="PS77" s="36"/>
      <c r="PT77" s="36"/>
      <c r="PU77" s="36"/>
      <c r="PV77" s="36"/>
      <c r="PW77" s="36"/>
      <c r="PX77" s="36"/>
      <c r="PY77" s="36"/>
      <c r="PZ77" s="36"/>
      <c r="QA77" s="36"/>
      <c r="QB77" s="36"/>
      <c r="QC77" s="36"/>
      <c r="QD77" s="36"/>
      <c r="QE77" s="36"/>
      <c r="QF77" s="36"/>
      <c r="QG77" s="36"/>
      <c r="QH77" s="36"/>
      <c r="QI77" s="36"/>
      <c r="QJ77" s="36"/>
      <c r="QK77" s="36"/>
      <c r="QL77" s="36"/>
      <c r="QM77" s="36"/>
      <c r="QN77" s="36"/>
      <c r="QO77" s="36"/>
      <c r="QP77" s="36"/>
      <c r="QQ77" s="36"/>
      <c r="QR77" s="36"/>
      <c r="QS77" s="36"/>
      <c r="QT77" s="36"/>
      <c r="QU77" s="36"/>
      <c r="QV77" s="36"/>
      <c r="QW77" s="36"/>
      <c r="QX77" s="36"/>
      <c r="QY77" s="36"/>
      <c r="QZ77" s="36"/>
      <c r="RA77" s="36"/>
      <c r="RB77" s="36"/>
      <c r="RC77" s="36"/>
      <c r="RD77" s="36"/>
      <c r="RE77" s="36"/>
      <c r="RF77" s="36"/>
      <c r="RG77" s="36"/>
      <c r="RH77" s="36"/>
      <c r="RI77" s="36"/>
      <c r="RJ77" s="36"/>
      <c r="RK77" s="36"/>
      <c r="RL77" s="36"/>
      <c r="RM77" s="36"/>
      <c r="RN77" s="36"/>
      <c r="RO77" s="36"/>
      <c r="RP77" s="36"/>
      <c r="RQ77" s="36"/>
      <c r="RR77" s="36"/>
      <c r="RS77" s="36"/>
      <c r="RT77" s="36"/>
      <c r="RU77" s="36"/>
      <c r="RV77" s="36"/>
      <c r="RW77" s="36"/>
      <c r="RX77" s="36"/>
      <c r="RY77" s="36"/>
      <c r="RZ77" s="36"/>
      <c r="SA77" s="36"/>
      <c r="SB77" s="36"/>
      <c r="SC77" s="36"/>
      <c r="SD77" s="36"/>
      <c r="SE77" s="36"/>
      <c r="SF77" s="36"/>
      <c r="SG77" s="36"/>
      <c r="SH77" s="36"/>
      <c r="SI77" s="36"/>
      <c r="SJ77" s="36"/>
      <c r="SK77" s="36"/>
      <c r="SL77" s="36"/>
      <c r="SM77" s="36"/>
      <c r="SN77" s="36"/>
      <c r="SO77" s="36"/>
      <c r="SP77" s="36"/>
      <c r="SQ77" s="36"/>
      <c r="SR77" s="36"/>
      <c r="SS77" s="36"/>
      <c r="ST77" s="36"/>
      <c r="SU77" s="36"/>
      <c r="SV77" s="36"/>
      <c r="SW77" s="36"/>
      <c r="SX77" s="36"/>
      <c r="SY77" s="36"/>
      <c r="SZ77" s="36"/>
      <c r="TA77" s="36"/>
      <c r="TB77" s="36"/>
      <c r="TC77" s="36"/>
      <c r="TD77" s="36"/>
      <c r="TE77" s="36"/>
      <c r="TF77" s="36"/>
      <c r="TG77" s="36"/>
      <c r="TH77" s="36"/>
      <c r="TI77" s="36"/>
      <c r="TJ77" s="36"/>
      <c r="TK77" s="36"/>
      <c r="TL77" s="36"/>
      <c r="TM77" s="36"/>
      <c r="TN77" s="36"/>
      <c r="TO77" s="36"/>
      <c r="TP77" s="36"/>
      <c r="TQ77" s="36"/>
      <c r="TR77" s="36"/>
      <c r="TS77" s="36"/>
      <c r="TT77" s="36"/>
      <c r="TU77" s="36"/>
      <c r="TV77" s="36"/>
      <c r="TW77" s="36"/>
      <c r="TX77" s="36"/>
      <c r="TY77" s="36"/>
      <c r="TZ77" s="36"/>
      <c r="UA77" s="36"/>
      <c r="UB77" s="36"/>
      <c r="UC77" s="36"/>
      <c r="UD77" s="36"/>
      <c r="UE77" s="36"/>
      <c r="UF77" s="36"/>
      <c r="UG77" s="36"/>
      <c r="UH77" s="36"/>
      <c r="UI77" s="36"/>
      <c r="UJ77" s="36"/>
      <c r="UK77" s="36"/>
      <c r="UL77" s="36"/>
      <c r="UM77" s="36"/>
      <c r="UN77" s="36"/>
      <c r="UO77" s="36"/>
      <c r="UP77" s="36"/>
      <c r="UQ77" s="36"/>
      <c r="UR77" s="36"/>
      <c r="US77" s="36"/>
      <c r="UT77" s="36"/>
      <c r="UU77" s="36"/>
      <c r="UV77" s="36"/>
      <c r="UW77" s="36"/>
      <c r="UX77" s="36"/>
      <c r="UY77" s="36"/>
      <c r="UZ77" s="36"/>
      <c r="VA77" s="36"/>
      <c r="VB77" s="36"/>
      <c r="VC77" s="36"/>
      <c r="VD77" s="36"/>
      <c r="VE77" s="36"/>
      <c r="VF77" s="36"/>
      <c r="VG77" s="36"/>
      <c r="VH77" s="36"/>
      <c r="VI77" s="36"/>
      <c r="VJ77" s="36"/>
      <c r="VK77" s="36"/>
      <c r="VL77" s="36"/>
      <c r="VM77" s="36"/>
      <c r="VN77" s="36"/>
      <c r="VO77" s="36"/>
      <c r="VP77" s="36"/>
      <c r="VQ77" s="36"/>
      <c r="VR77" s="36"/>
      <c r="VS77" s="36"/>
      <c r="VT77" s="36"/>
      <c r="VU77" s="36"/>
      <c r="VV77" s="36"/>
      <c r="VW77" s="36"/>
      <c r="VX77" s="36"/>
      <c r="VY77" s="36"/>
      <c r="VZ77" s="36"/>
      <c r="WA77" s="36"/>
      <c r="WB77" s="36"/>
      <c r="WC77" s="36"/>
      <c r="WD77" s="36"/>
      <c r="WE77" s="36"/>
      <c r="WF77" s="36"/>
      <c r="WG77" s="36"/>
      <c r="WH77" s="36"/>
      <c r="WI77" s="36"/>
      <c r="WJ77" s="36"/>
      <c r="WK77" s="36"/>
      <c r="WL77" s="36"/>
      <c r="WM77" s="36"/>
      <c r="WN77" s="36"/>
      <c r="WO77" s="36"/>
      <c r="WP77" s="36"/>
      <c r="WQ77" s="36"/>
      <c r="WR77" s="36"/>
      <c r="WS77" s="36"/>
      <c r="WT77" s="36"/>
      <c r="WU77" s="36"/>
      <c r="WV77" s="36"/>
      <c r="WW77" s="36"/>
      <c r="WX77" s="36"/>
      <c r="WY77" s="36"/>
      <c r="WZ77" s="36"/>
      <c r="XA77" s="36"/>
      <c r="XB77" s="36"/>
      <c r="XC77" s="36"/>
      <c r="XD77" s="36"/>
      <c r="XE77" s="36"/>
      <c r="XF77" s="36"/>
      <c r="XG77" s="36"/>
      <c r="XH77" s="36"/>
      <c r="XI77" s="36"/>
      <c r="XJ77" s="36"/>
      <c r="XK77" s="36"/>
      <c r="XL77" s="36"/>
      <c r="XM77" s="36"/>
      <c r="XN77" s="36"/>
      <c r="XO77" s="36"/>
      <c r="XP77" s="36"/>
      <c r="XQ77" s="36"/>
      <c r="XR77" s="36"/>
      <c r="XS77" s="36"/>
      <c r="XT77" s="36"/>
      <c r="XU77" s="36"/>
      <c r="XV77" s="36"/>
      <c r="XW77" s="36"/>
      <c r="XX77" s="36"/>
      <c r="XY77" s="36"/>
      <c r="XZ77" s="36"/>
      <c r="YA77" s="36"/>
      <c r="YB77" s="36"/>
      <c r="YC77" s="36"/>
      <c r="YD77" s="36"/>
      <c r="YE77" s="36"/>
      <c r="YF77" s="36"/>
      <c r="YG77" s="36"/>
      <c r="YH77" s="36"/>
      <c r="YI77" s="36"/>
      <c r="YJ77" s="36"/>
      <c r="YK77" s="36"/>
      <c r="YL77" s="36"/>
      <c r="YM77" s="36"/>
      <c r="YN77" s="36"/>
      <c r="YO77" s="36"/>
      <c r="YP77" s="36"/>
      <c r="YQ77" s="36"/>
      <c r="YR77" s="36"/>
      <c r="YS77" s="36"/>
      <c r="YT77" s="36"/>
      <c r="YU77" s="36"/>
      <c r="YV77" s="36"/>
      <c r="YW77" s="36"/>
      <c r="YX77" s="36"/>
      <c r="YY77" s="36"/>
      <c r="YZ77" s="36"/>
      <c r="ZA77" s="36"/>
      <c r="ZB77" s="36"/>
      <c r="ZC77" s="36"/>
      <c r="ZD77" s="36"/>
      <c r="ZE77" s="36"/>
      <c r="ZF77" s="36"/>
      <c r="ZG77" s="36"/>
      <c r="ZH77" s="36"/>
      <c r="ZI77" s="36"/>
      <c r="ZJ77" s="36"/>
      <c r="ZK77" s="36"/>
      <c r="ZL77" s="36"/>
      <c r="ZM77" s="36"/>
      <c r="ZN77" s="36"/>
      <c r="ZO77" s="36"/>
      <c r="ZP77" s="36"/>
      <c r="ZQ77" s="36"/>
      <c r="ZR77" s="36"/>
      <c r="ZS77" s="36"/>
      <c r="ZT77" s="36"/>
      <c r="ZU77" s="36"/>
      <c r="ZV77" s="36"/>
      <c r="ZW77" s="36"/>
      <c r="ZX77" s="36"/>
      <c r="ZY77" s="36"/>
      <c r="ZZ77" s="36"/>
      <c r="AAA77" s="36"/>
      <c r="AAB77" s="36"/>
      <c r="AAC77" s="36"/>
      <c r="AAD77" s="36"/>
      <c r="AAE77" s="36"/>
      <c r="AAF77" s="36"/>
      <c r="AAG77" s="36"/>
      <c r="AAH77" s="36"/>
      <c r="AAI77" s="36"/>
      <c r="AAJ77" s="36"/>
      <c r="AAK77" s="36"/>
      <c r="AAL77" s="36"/>
      <c r="AAM77" s="36"/>
      <c r="AAN77" s="36"/>
      <c r="AAO77" s="36"/>
      <c r="AAP77" s="36"/>
      <c r="AAQ77" s="36"/>
      <c r="AAR77" s="36"/>
      <c r="AAS77" s="36"/>
      <c r="AAT77" s="36"/>
      <c r="AAU77" s="36"/>
      <c r="AAV77" s="36"/>
      <c r="AAW77" s="36"/>
      <c r="AAX77" s="36"/>
      <c r="AAY77" s="36"/>
      <c r="AAZ77" s="36"/>
      <c r="ABA77" s="36"/>
      <c r="ABB77" s="36"/>
      <c r="ABC77" s="36"/>
      <c r="ABD77" s="36"/>
      <c r="ABE77" s="36"/>
      <c r="ABF77" s="36"/>
      <c r="ABG77" s="36"/>
      <c r="ABH77" s="36"/>
      <c r="ABI77" s="36"/>
      <c r="ABJ77" s="36"/>
      <c r="ABK77" s="36"/>
      <c r="ABL77" s="36"/>
      <c r="ABM77" s="36"/>
      <c r="ABN77" s="36"/>
      <c r="ABO77" s="36"/>
      <c r="ABP77" s="36"/>
      <c r="ABQ77" s="36"/>
      <c r="ABR77" s="36"/>
      <c r="ABS77" s="36"/>
      <c r="ABT77" s="36"/>
      <c r="ABU77" s="36"/>
      <c r="ABV77" s="36"/>
      <c r="ABW77" s="36"/>
      <c r="ABX77" s="36"/>
      <c r="ABY77" s="36"/>
      <c r="ABZ77" s="36"/>
      <c r="ACA77" s="36"/>
      <c r="ACB77" s="36"/>
      <c r="ACC77" s="36"/>
      <c r="ACD77" s="36"/>
      <c r="ACE77" s="36"/>
      <c r="ACF77" s="36"/>
      <c r="ACG77" s="36"/>
      <c r="ACH77" s="36"/>
      <c r="ACI77" s="36"/>
      <c r="ACJ77" s="36"/>
      <c r="ACK77" s="36"/>
      <c r="ACL77" s="36"/>
      <c r="ACM77" s="36"/>
      <c r="ACN77" s="36"/>
      <c r="ACO77" s="36"/>
      <c r="ACP77" s="36"/>
      <c r="ACQ77" s="36"/>
      <c r="ACR77" s="36"/>
      <c r="ACS77" s="36"/>
      <c r="ACT77" s="36"/>
      <c r="ACU77" s="36"/>
      <c r="ACV77" s="36"/>
      <c r="ACW77" s="36"/>
      <c r="ACX77" s="36"/>
      <c r="ACY77" s="36"/>
      <c r="ACZ77" s="36"/>
      <c r="ADA77" s="36"/>
      <c r="ADB77" s="36"/>
      <c r="ADC77" s="36"/>
      <c r="ADD77" s="36"/>
      <c r="ADE77" s="36"/>
      <c r="ADF77" s="36"/>
      <c r="ADG77" s="36"/>
      <c r="ADH77" s="36"/>
      <c r="ADI77" s="36"/>
      <c r="ADJ77" s="36"/>
      <c r="ADK77" s="36"/>
      <c r="ADL77" s="36"/>
      <c r="ADM77" s="36"/>
      <c r="ADN77" s="36"/>
      <c r="ADO77" s="36"/>
      <c r="ADP77" s="36"/>
      <c r="ADQ77" s="36"/>
      <c r="ADR77" s="36"/>
      <c r="ADS77" s="36"/>
      <c r="ADT77" s="36"/>
      <c r="ADU77" s="36"/>
      <c r="ADV77" s="36"/>
      <c r="ADW77" s="36"/>
      <c r="ADX77" s="36"/>
      <c r="ADY77" s="36"/>
      <c r="ADZ77" s="36"/>
      <c r="AEA77" s="36"/>
      <c r="AEB77" s="36"/>
      <c r="AEC77" s="36"/>
      <c r="AED77" s="36"/>
      <c r="AEE77" s="36"/>
      <c r="AEF77" s="36"/>
      <c r="AEG77" s="36"/>
      <c r="AEH77" s="36"/>
      <c r="AEI77" s="36"/>
      <c r="AEJ77" s="36"/>
      <c r="AEK77" s="36"/>
      <c r="AEL77" s="36"/>
      <c r="AEM77" s="36"/>
      <c r="AEN77" s="36"/>
      <c r="AEO77" s="36"/>
      <c r="AEP77" s="36"/>
      <c r="AEQ77" s="36"/>
      <c r="AER77" s="36"/>
      <c r="AES77" s="36"/>
      <c r="AET77" s="36"/>
      <c r="AEU77" s="36"/>
      <c r="AEV77" s="36"/>
      <c r="AEW77" s="36"/>
      <c r="AEX77" s="36"/>
      <c r="AEY77" s="36"/>
      <c r="AEZ77" s="36"/>
      <c r="AFA77" s="36"/>
      <c r="AFB77" s="36"/>
      <c r="AFC77" s="36"/>
      <c r="AFD77" s="36"/>
      <c r="AFE77" s="36"/>
      <c r="AFF77" s="36"/>
      <c r="AFG77" s="36"/>
      <c r="AFH77" s="36"/>
      <c r="AFI77" s="36"/>
      <c r="AFJ77" s="36"/>
      <c r="AFK77" s="36"/>
      <c r="AFL77" s="36"/>
      <c r="AFM77" s="36"/>
      <c r="AFN77" s="36"/>
      <c r="AFO77" s="36"/>
      <c r="AFP77" s="36"/>
      <c r="AFQ77" s="36"/>
      <c r="AFR77" s="36"/>
      <c r="AFS77" s="36"/>
      <c r="AFT77" s="36"/>
      <c r="AFU77" s="36"/>
      <c r="AFV77" s="36"/>
      <c r="AFW77" s="36"/>
      <c r="AFX77" s="36"/>
      <c r="AFY77" s="36"/>
      <c r="AFZ77" s="36"/>
      <c r="AGA77" s="36"/>
      <c r="AGB77" s="36"/>
      <c r="AGC77" s="36"/>
      <c r="AGD77" s="36"/>
      <c r="AGE77" s="36"/>
      <c r="AGF77" s="36"/>
      <c r="AGG77" s="36"/>
      <c r="AGH77" s="36"/>
      <c r="AGI77" s="36"/>
      <c r="AGJ77" s="36"/>
      <c r="AGK77" s="36"/>
      <c r="AGL77" s="36"/>
      <c r="AGM77" s="36"/>
      <c r="AGN77" s="36"/>
      <c r="AGO77" s="36"/>
      <c r="AGP77" s="36"/>
      <c r="AGQ77" s="36"/>
      <c r="AGR77" s="36"/>
      <c r="AGS77" s="36"/>
      <c r="AGT77" s="36"/>
      <c r="AGU77" s="36"/>
      <c r="AGV77" s="36"/>
      <c r="AGW77" s="36"/>
      <c r="AGX77" s="36"/>
      <c r="AGY77" s="36"/>
      <c r="AGZ77" s="36"/>
      <c r="AHA77" s="36"/>
      <c r="AHB77" s="36"/>
      <c r="AHC77" s="36"/>
      <c r="AHD77" s="36"/>
      <c r="AHE77" s="36"/>
      <c r="AHF77" s="36"/>
      <c r="AHG77" s="36"/>
      <c r="AHH77" s="36"/>
      <c r="AHI77" s="36"/>
      <c r="AHJ77" s="36"/>
      <c r="AHK77" s="36"/>
      <c r="AHL77" s="36"/>
      <c r="AHM77" s="36"/>
      <c r="AHN77" s="36"/>
      <c r="AHO77" s="36"/>
      <c r="AHP77" s="36"/>
      <c r="AHQ77" s="36"/>
      <c r="AHR77" s="36"/>
      <c r="AHS77" s="36"/>
      <c r="AHT77" s="36"/>
      <c r="AHU77" s="36"/>
      <c r="AHV77" s="36"/>
      <c r="AHW77" s="36"/>
      <c r="AHX77" s="36"/>
      <c r="AHY77" s="36"/>
      <c r="AHZ77" s="36"/>
      <c r="AIA77" s="36"/>
      <c r="AIB77" s="36"/>
      <c r="AIC77" s="36"/>
      <c r="AID77" s="36"/>
      <c r="AIE77" s="36"/>
      <c r="AIF77" s="36"/>
      <c r="AIG77" s="36"/>
      <c r="AIH77" s="36"/>
      <c r="AII77" s="36"/>
      <c r="AIJ77" s="36"/>
      <c r="AIK77" s="36"/>
      <c r="AIL77" s="36"/>
      <c r="AIM77" s="36"/>
      <c r="AIN77" s="36"/>
      <c r="AIO77" s="36"/>
      <c r="AIP77" s="36"/>
      <c r="AIQ77" s="36"/>
      <c r="AIR77" s="36"/>
      <c r="AIS77" s="36"/>
      <c r="AIT77" s="36"/>
      <c r="AIU77" s="36"/>
      <c r="AIV77" s="36"/>
      <c r="AIW77" s="36"/>
      <c r="AIX77" s="36"/>
      <c r="AIY77" s="36"/>
      <c r="AIZ77" s="36"/>
      <c r="AJA77" s="36"/>
      <c r="AJB77" s="36"/>
      <c r="AJC77" s="36"/>
      <c r="AJD77" s="36"/>
      <c r="AJE77" s="36"/>
      <c r="AJF77" s="36"/>
      <c r="AJG77" s="36"/>
      <c r="AJH77" s="36"/>
      <c r="AJI77" s="36"/>
      <c r="AJJ77" s="36"/>
      <c r="AJK77" s="36"/>
      <c r="AJL77" s="36"/>
      <c r="AJM77" s="36"/>
      <c r="AJN77" s="36"/>
      <c r="AJO77" s="36"/>
      <c r="AJP77" s="36"/>
      <c r="AJQ77" s="36"/>
      <c r="AJR77" s="36"/>
      <c r="AJS77" s="36"/>
      <c r="AJT77" s="36"/>
      <c r="AJU77" s="36"/>
      <c r="AJV77" s="36"/>
      <c r="AJW77" s="36"/>
      <c r="AJX77" s="36"/>
      <c r="AJY77" s="36"/>
      <c r="AJZ77" s="36"/>
      <c r="AKA77" s="36"/>
      <c r="AKB77" s="36"/>
      <c r="AKC77" s="36"/>
      <c r="AKD77" s="36"/>
      <c r="AKE77" s="36"/>
      <c r="AKF77" s="36"/>
      <c r="AKG77" s="36"/>
      <c r="AKH77" s="36"/>
      <c r="AKI77" s="36"/>
      <c r="AKJ77" s="36"/>
      <c r="AKK77" s="36"/>
      <c r="AKL77" s="36"/>
      <c r="AKM77" s="36"/>
      <c r="AKN77" s="36"/>
      <c r="AKO77" s="36"/>
      <c r="AKP77" s="36"/>
      <c r="AKQ77" s="36"/>
      <c r="AKR77" s="36"/>
      <c r="AKS77" s="36"/>
      <c r="AKT77" s="36"/>
      <c r="AKU77" s="36"/>
      <c r="AKV77" s="36"/>
      <c r="AKW77" s="36"/>
      <c r="AKX77" s="36"/>
      <c r="AKY77" s="36"/>
      <c r="AKZ77" s="36"/>
      <c r="ALA77" s="36"/>
      <c r="ALB77" s="36"/>
      <c r="ALC77" s="36"/>
      <c r="ALD77" s="36"/>
      <c r="ALE77" s="36"/>
      <c r="ALF77" s="36"/>
      <c r="ALG77" s="36"/>
      <c r="ALH77" s="36"/>
      <c r="ALI77" s="36"/>
      <c r="ALJ77" s="36"/>
      <c r="ALK77" s="36"/>
      <c r="ALL77" s="36"/>
      <c r="ALM77" s="36"/>
      <c r="ALN77" s="36"/>
      <c r="ALO77" s="36"/>
      <c r="ALP77" s="36"/>
      <c r="ALQ77" s="36"/>
      <c r="ALR77" s="36"/>
      <c r="ALS77" s="36"/>
      <c r="ALT77" s="36"/>
      <c r="ALU77" s="36"/>
      <c r="ALV77" s="36"/>
      <c r="ALW77" s="36"/>
      <c r="ALX77" s="36"/>
      <c r="ALY77" s="36"/>
      <c r="ALZ77" s="36"/>
      <c r="AMA77" s="36"/>
      <c r="AMB77" s="36"/>
      <c r="AMC77" s="36"/>
      <c r="AMD77" s="36"/>
      <c r="AME77" s="36"/>
      <c r="AMF77" s="36"/>
      <c r="AMG77" s="36"/>
      <c r="AMH77" s="36"/>
      <c r="AMI77" s="36"/>
      <c r="AMJ77" s="36"/>
      <c r="AMK77" s="36"/>
    </row>
    <row r="78" spans="1:1025" s="29" customFormat="1" ht="13.5" customHeight="1" x14ac:dyDescent="0.25">
      <c r="A78" s="19">
        <v>42627</v>
      </c>
      <c r="B78" s="18" t="s">
        <v>21</v>
      </c>
      <c r="C78" s="18">
        <v>1000</v>
      </c>
      <c r="D78" s="18" t="s">
        <v>15</v>
      </c>
      <c r="E78" s="18">
        <v>317</v>
      </c>
      <c r="F78" s="18">
        <v>319</v>
      </c>
      <c r="G78" s="18">
        <v>321</v>
      </c>
      <c r="H78" s="18">
        <v>323</v>
      </c>
      <c r="I78" s="18">
        <v>319</v>
      </c>
      <c r="J78" s="20">
        <f>(IF(D78="SELL",E78-F78,IF(D78="BUY",F78-E78)))*C78</f>
        <v>2000</v>
      </c>
      <c r="K78" s="20">
        <f>(IF(D78="SELL",IF(G78="",0,F78-G78),IF(D78="BUY",IF(G78="",0,G78-F78))))*C78</f>
        <v>2000</v>
      </c>
      <c r="L78" s="20">
        <f>(IF(D78="SELL",IF(H78="",0,G78-H78),IF(D78="BUY",IF(H78="",0,(H78-G78)))))*C78</f>
        <v>2000</v>
      </c>
      <c r="M78" s="20">
        <f>(K78+J78+L78)/C78</f>
        <v>6</v>
      </c>
      <c r="N78" s="20">
        <f>M78*C78</f>
        <v>6000</v>
      </c>
      <c r="O78" s="21">
        <f>(M78*100)/E78</f>
        <v>1.8927444794952681</v>
      </c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  <c r="AIN78" s="36"/>
      <c r="AIO78" s="36"/>
      <c r="AIP78" s="36"/>
      <c r="AIQ78" s="36"/>
      <c r="AIR78" s="36"/>
      <c r="AIS78" s="36"/>
      <c r="AIT78" s="36"/>
      <c r="AIU78" s="36"/>
      <c r="AIV78" s="36"/>
      <c r="AIW78" s="36"/>
      <c r="AIX78" s="36"/>
      <c r="AIY78" s="36"/>
      <c r="AIZ78" s="36"/>
      <c r="AJA78" s="36"/>
      <c r="AJB78" s="36"/>
      <c r="AJC78" s="36"/>
      <c r="AJD78" s="36"/>
      <c r="AJE78" s="36"/>
      <c r="AJF78" s="36"/>
      <c r="AJG78" s="36"/>
      <c r="AJH78" s="36"/>
      <c r="AJI78" s="36"/>
      <c r="AJJ78" s="36"/>
      <c r="AJK78" s="36"/>
      <c r="AJL78" s="36"/>
      <c r="AJM78" s="36"/>
      <c r="AJN78" s="36"/>
      <c r="AJO78" s="36"/>
      <c r="AJP78" s="36"/>
      <c r="AJQ78" s="36"/>
      <c r="AJR78" s="36"/>
      <c r="AJS78" s="36"/>
      <c r="AJT78" s="36"/>
      <c r="AJU78" s="36"/>
      <c r="AJV78" s="36"/>
      <c r="AJW78" s="36"/>
      <c r="AJX78" s="36"/>
      <c r="AJY78" s="36"/>
      <c r="AJZ78" s="36"/>
      <c r="AKA78" s="36"/>
      <c r="AKB78" s="36"/>
      <c r="AKC78" s="36"/>
      <c r="AKD78" s="36"/>
      <c r="AKE78" s="36"/>
      <c r="AKF78" s="36"/>
      <c r="AKG78" s="36"/>
      <c r="AKH78" s="36"/>
      <c r="AKI78" s="36"/>
      <c r="AKJ78" s="36"/>
      <c r="AKK78" s="36"/>
      <c r="AKL78" s="36"/>
      <c r="AKM78" s="36"/>
      <c r="AKN78" s="36"/>
      <c r="AKO78" s="36"/>
      <c r="AKP78" s="36"/>
      <c r="AKQ78" s="36"/>
      <c r="AKR78" s="36"/>
      <c r="AKS78" s="36"/>
      <c r="AKT78" s="36"/>
      <c r="AKU78" s="36"/>
      <c r="AKV78" s="36"/>
      <c r="AKW78" s="36"/>
      <c r="AKX78" s="36"/>
      <c r="AKY78" s="36"/>
      <c r="AKZ78" s="36"/>
      <c r="ALA78" s="36"/>
      <c r="ALB78" s="36"/>
      <c r="ALC78" s="36"/>
      <c r="ALD78" s="36"/>
      <c r="ALE78" s="36"/>
      <c r="ALF78" s="36"/>
      <c r="ALG78" s="36"/>
      <c r="ALH78" s="36"/>
      <c r="ALI78" s="36"/>
      <c r="ALJ78" s="36"/>
      <c r="ALK78" s="36"/>
      <c r="ALL78" s="36"/>
      <c r="ALM78" s="36"/>
      <c r="ALN78" s="36"/>
      <c r="ALO78" s="36"/>
      <c r="ALP78" s="36"/>
      <c r="ALQ78" s="36"/>
      <c r="ALR78" s="36"/>
      <c r="ALS78" s="36"/>
      <c r="ALT78" s="36"/>
      <c r="ALU78" s="36"/>
      <c r="ALV78" s="36"/>
      <c r="ALW78" s="36"/>
      <c r="ALX78" s="36"/>
      <c r="ALY78" s="36"/>
      <c r="ALZ78" s="36"/>
      <c r="AMA78" s="36"/>
      <c r="AMB78" s="36"/>
      <c r="AMC78" s="36"/>
      <c r="AMD78" s="36"/>
      <c r="AME78" s="36"/>
      <c r="AMF78" s="36"/>
      <c r="AMG78" s="36"/>
      <c r="AMH78" s="36"/>
      <c r="AMI78" s="36"/>
      <c r="AMJ78" s="36"/>
      <c r="AMK78" s="36"/>
    </row>
    <row r="79" spans="1:1025" s="29" customFormat="1" ht="13.5" customHeight="1" x14ac:dyDescent="0.25">
      <c r="A79" s="19">
        <v>42627</v>
      </c>
      <c r="B79" s="18" t="s">
        <v>27</v>
      </c>
      <c r="C79" s="40">
        <v>1250</v>
      </c>
      <c r="D79" s="18" t="s">
        <v>17</v>
      </c>
      <c r="E79" s="18">
        <v>196</v>
      </c>
      <c r="F79" s="18">
        <v>197</v>
      </c>
      <c r="G79" s="18"/>
      <c r="H79" s="18"/>
      <c r="I79" s="18">
        <v>197</v>
      </c>
      <c r="J79" s="20">
        <f>(IF(D79="SELL",E79-F79,IF(D79="BUY",F79-E79)))*C79</f>
        <v>-1250</v>
      </c>
      <c r="K79" s="20">
        <f>(IF(D79="SELL",IF(G79="",0,F79-G79),IF(D79="BUY",IF(G79="",0,G79-F79))))*C79</f>
        <v>0</v>
      </c>
      <c r="L79" s="20">
        <f>(IF(D79="SELL",IF(H79="",0,G79-H79),IF(D79="BUY",IF(H79="",0,(H79-G79)))))*C79</f>
        <v>0</v>
      </c>
      <c r="M79" s="20">
        <f>(K79+J79+L79)/C79</f>
        <v>-1</v>
      </c>
      <c r="N79" s="20">
        <f>M79*C79</f>
        <v>-1250</v>
      </c>
      <c r="O79" s="21">
        <f>(M79*100)/E79</f>
        <v>-0.51020408163265307</v>
      </c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  <c r="MN79" s="36"/>
      <c r="MO79" s="36"/>
      <c r="MP79" s="36"/>
      <c r="MQ79" s="36"/>
      <c r="MR79" s="36"/>
      <c r="MS79" s="36"/>
      <c r="MT79" s="36"/>
      <c r="MU79" s="36"/>
      <c r="MV79" s="36"/>
      <c r="MW79" s="36"/>
      <c r="MX79" s="36"/>
      <c r="MY79" s="36"/>
      <c r="MZ79" s="36"/>
      <c r="NA79" s="36"/>
      <c r="NB79" s="36"/>
      <c r="NC79" s="36"/>
      <c r="ND79" s="36"/>
      <c r="NE79" s="36"/>
      <c r="NF79" s="36"/>
      <c r="NG79" s="36"/>
      <c r="NH79" s="36"/>
      <c r="NI79" s="36"/>
      <c r="NJ79" s="36"/>
      <c r="NK79" s="36"/>
      <c r="NL79" s="36"/>
      <c r="NM79" s="36"/>
      <c r="NN79" s="36"/>
      <c r="NO79" s="36"/>
      <c r="NP79" s="36"/>
      <c r="NQ79" s="36"/>
      <c r="NR79" s="36"/>
      <c r="NS79" s="36"/>
      <c r="NT79" s="36"/>
      <c r="NU79" s="36"/>
      <c r="NV79" s="36"/>
      <c r="NW79" s="36"/>
      <c r="NX79" s="36"/>
      <c r="NY79" s="36"/>
      <c r="NZ79" s="36"/>
      <c r="OA79" s="36"/>
      <c r="OB79" s="36"/>
      <c r="OC79" s="36"/>
      <c r="OD79" s="36"/>
      <c r="OE79" s="36"/>
      <c r="OF79" s="36"/>
      <c r="OG79" s="36"/>
      <c r="OH79" s="36"/>
      <c r="OI79" s="36"/>
      <c r="OJ79" s="36"/>
      <c r="OK79" s="36"/>
      <c r="OL79" s="36"/>
      <c r="OM79" s="36"/>
      <c r="ON79" s="36"/>
      <c r="OO79" s="36"/>
      <c r="OP79" s="36"/>
      <c r="OQ79" s="36"/>
      <c r="OR79" s="36"/>
      <c r="OS79" s="36"/>
      <c r="OT79" s="36"/>
      <c r="OU79" s="36"/>
      <c r="OV79" s="36"/>
      <c r="OW79" s="36"/>
      <c r="OX79" s="36"/>
      <c r="OY79" s="36"/>
      <c r="OZ79" s="36"/>
      <c r="PA79" s="36"/>
      <c r="PB79" s="36"/>
      <c r="PC79" s="36"/>
      <c r="PD79" s="36"/>
      <c r="PE79" s="36"/>
      <c r="PF79" s="36"/>
      <c r="PG79" s="36"/>
      <c r="PH79" s="36"/>
      <c r="PI79" s="36"/>
      <c r="PJ79" s="36"/>
      <c r="PK79" s="36"/>
      <c r="PL79" s="36"/>
      <c r="PM79" s="36"/>
      <c r="PN79" s="36"/>
      <c r="PO79" s="36"/>
      <c r="PP79" s="36"/>
      <c r="PQ79" s="36"/>
      <c r="PR79" s="36"/>
      <c r="PS79" s="36"/>
      <c r="PT79" s="36"/>
      <c r="PU79" s="36"/>
      <c r="PV79" s="36"/>
      <c r="PW79" s="36"/>
      <c r="PX79" s="36"/>
      <c r="PY79" s="36"/>
      <c r="PZ79" s="36"/>
      <c r="QA79" s="36"/>
      <c r="QB79" s="36"/>
      <c r="QC79" s="36"/>
      <c r="QD79" s="36"/>
      <c r="QE79" s="36"/>
      <c r="QF79" s="36"/>
      <c r="QG79" s="36"/>
      <c r="QH79" s="36"/>
      <c r="QI79" s="36"/>
      <c r="QJ79" s="36"/>
      <c r="QK79" s="36"/>
      <c r="QL79" s="36"/>
      <c r="QM79" s="36"/>
      <c r="QN79" s="36"/>
      <c r="QO79" s="36"/>
      <c r="QP79" s="36"/>
      <c r="QQ79" s="36"/>
      <c r="QR79" s="36"/>
      <c r="QS79" s="36"/>
      <c r="QT79" s="36"/>
      <c r="QU79" s="36"/>
      <c r="QV79" s="36"/>
      <c r="QW79" s="36"/>
      <c r="QX79" s="36"/>
      <c r="QY79" s="36"/>
      <c r="QZ79" s="36"/>
      <c r="RA79" s="36"/>
      <c r="RB79" s="36"/>
      <c r="RC79" s="36"/>
      <c r="RD79" s="36"/>
      <c r="RE79" s="36"/>
      <c r="RF79" s="36"/>
      <c r="RG79" s="36"/>
      <c r="RH79" s="36"/>
      <c r="RI79" s="36"/>
      <c r="RJ79" s="36"/>
      <c r="RK79" s="36"/>
      <c r="RL79" s="36"/>
      <c r="RM79" s="36"/>
      <c r="RN79" s="36"/>
      <c r="RO79" s="36"/>
      <c r="RP79" s="36"/>
      <c r="RQ79" s="36"/>
      <c r="RR79" s="36"/>
      <c r="RS79" s="36"/>
      <c r="RT79" s="36"/>
      <c r="RU79" s="36"/>
      <c r="RV79" s="36"/>
      <c r="RW79" s="36"/>
      <c r="RX79" s="36"/>
      <c r="RY79" s="36"/>
      <c r="RZ79" s="36"/>
      <c r="SA79" s="36"/>
      <c r="SB79" s="36"/>
      <c r="SC79" s="36"/>
      <c r="SD79" s="36"/>
      <c r="SE79" s="36"/>
      <c r="SF79" s="36"/>
      <c r="SG79" s="36"/>
      <c r="SH79" s="36"/>
      <c r="SI79" s="36"/>
      <c r="SJ79" s="36"/>
      <c r="SK79" s="36"/>
      <c r="SL79" s="36"/>
      <c r="SM79" s="36"/>
      <c r="SN79" s="36"/>
      <c r="SO79" s="36"/>
      <c r="SP79" s="36"/>
      <c r="SQ79" s="36"/>
      <c r="SR79" s="36"/>
      <c r="SS79" s="36"/>
      <c r="ST79" s="36"/>
      <c r="SU79" s="36"/>
      <c r="SV79" s="36"/>
      <c r="SW79" s="36"/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6"/>
      <c r="TI79" s="36"/>
      <c r="TJ79" s="36"/>
      <c r="TK79" s="36"/>
      <c r="TL79" s="36"/>
      <c r="TM79" s="36"/>
      <c r="TN79" s="36"/>
      <c r="TO79" s="36"/>
      <c r="TP79" s="36"/>
      <c r="TQ79" s="36"/>
      <c r="TR79" s="36"/>
      <c r="TS79" s="36"/>
      <c r="TT79" s="36"/>
      <c r="TU79" s="36"/>
      <c r="TV79" s="36"/>
      <c r="TW79" s="36"/>
      <c r="TX79" s="36"/>
      <c r="TY79" s="36"/>
      <c r="TZ79" s="36"/>
      <c r="UA79" s="36"/>
      <c r="UB79" s="36"/>
      <c r="UC79" s="36"/>
      <c r="UD79" s="36"/>
      <c r="UE79" s="36"/>
      <c r="UF79" s="36"/>
      <c r="UG79" s="36"/>
      <c r="UH79" s="36"/>
      <c r="UI79" s="36"/>
      <c r="UJ79" s="36"/>
      <c r="UK79" s="36"/>
      <c r="UL79" s="36"/>
      <c r="UM79" s="36"/>
      <c r="UN79" s="36"/>
      <c r="UO79" s="36"/>
      <c r="UP79" s="36"/>
      <c r="UQ79" s="36"/>
      <c r="UR79" s="36"/>
      <c r="US79" s="36"/>
      <c r="UT79" s="36"/>
      <c r="UU79" s="36"/>
      <c r="UV79" s="36"/>
      <c r="UW79" s="36"/>
      <c r="UX79" s="36"/>
      <c r="UY79" s="36"/>
      <c r="UZ79" s="36"/>
      <c r="VA79" s="36"/>
      <c r="VB79" s="36"/>
      <c r="VC79" s="36"/>
      <c r="VD79" s="36"/>
      <c r="VE79" s="36"/>
      <c r="VF79" s="36"/>
      <c r="VG79" s="36"/>
      <c r="VH79" s="36"/>
      <c r="VI79" s="36"/>
      <c r="VJ79" s="36"/>
      <c r="VK79" s="36"/>
      <c r="VL79" s="36"/>
      <c r="VM79" s="36"/>
      <c r="VN79" s="36"/>
      <c r="VO79" s="36"/>
      <c r="VP79" s="36"/>
      <c r="VQ79" s="36"/>
      <c r="VR79" s="36"/>
      <c r="VS79" s="36"/>
      <c r="VT79" s="36"/>
      <c r="VU79" s="36"/>
      <c r="VV79" s="36"/>
      <c r="VW79" s="36"/>
      <c r="VX79" s="36"/>
      <c r="VY79" s="36"/>
      <c r="VZ79" s="36"/>
      <c r="WA79" s="36"/>
      <c r="WB79" s="36"/>
      <c r="WC79" s="36"/>
      <c r="WD79" s="36"/>
      <c r="WE79" s="36"/>
      <c r="WF79" s="36"/>
      <c r="WG79" s="36"/>
      <c r="WH79" s="36"/>
      <c r="WI79" s="36"/>
      <c r="WJ79" s="36"/>
      <c r="WK79" s="36"/>
      <c r="WL79" s="36"/>
      <c r="WM79" s="36"/>
      <c r="WN79" s="36"/>
      <c r="WO79" s="36"/>
      <c r="WP79" s="36"/>
      <c r="WQ79" s="36"/>
      <c r="WR79" s="36"/>
      <c r="WS79" s="36"/>
      <c r="WT79" s="36"/>
      <c r="WU79" s="36"/>
      <c r="WV79" s="36"/>
      <c r="WW79" s="36"/>
      <c r="WX79" s="36"/>
      <c r="WY79" s="36"/>
      <c r="WZ79" s="36"/>
      <c r="XA79" s="36"/>
      <c r="XB79" s="36"/>
      <c r="XC79" s="36"/>
      <c r="XD79" s="36"/>
      <c r="XE79" s="36"/>
      <c r="XF79" s="36"/>
      <c r="XG79" s="36"/>
      <c r="XH79" s="36"/>
      <c r="XI79" s="36"/>
      <c r="XJ79" s="36"/>
      <c r="XK79" s="36"/>
      <c r="XL79" s="36"/>
      <c r="XM79" s="36"/>
      <c r="XN79" s="36"/>
      <c r="XO79" s="36"/>
      <c r="XP79" s="36"/>
      <c r="XQ79" s="36"/>
      <c r="XR79" s="36"/>
      <c r="XS79" s="36"/>
      <c r="XT79" s="36"/>
      <c r="XU79" s="36"/>
      <c r="XV79" s="36"/>
      <c r="XW79" s="36"/>
      <c r="XX79" s="36"/>
      <c r="XY79" s="36"/>
      <c r="XZ79" s="36"/>
      <c r="YA79" s="36"/>
      <c r="YB79" s="36"/>
      <c r="YC79" s="36"/>
      <c r="YD79" s="36"/>
      <c r="YE79" s="36"/>
      <c r="YF79" s="36"/>
      <c r="YG79" s="36"/>
      <c r="YH79" s="36"/>
      <c r="YI79" s="36"/>
      <c r="YJ79" s="36"/>
      <c r="YK79" s="36"/>
      <c r="YL79" s="36"/>
      <c r="YM79" s="36"/>
      <c r="YN79" s="36"/>
      <c r="YO79" s="36"/>
      <c r="YP79" s="36"/>
      <c r="YQ79" s="36"/>
      <c r="YR79" s="36"/>
      <c r="YS79" s="36"/>
      <c r="YT79" s="36"/>
      <c r="YU79" s="36"/>
      <c r="YV79" s="36"/>
      <c r="YW79" s="36"/>
      <c r="YX79" s="36"/>
      <c r="YY79" s="36"/>
      <c r="YZ79" s="36"/>
      <c r="ZA79" s="36"/>
      <c r="ZB79" s="36"/>
      <c r="ZC79" s="36"/>
      <c r="ZD79" s="36"/>
      <c r="ZE79" s="36"/>
      <c r="ZF79" s="36"/>
      <c r="ZG79" s="36"/>
      <c r="ZH79" s="36"/>
      <c r="ZI79" s="36"/>
      <c r="ZJ79" s="36"/>
      <c r="ZK79" s="36"/>
      <c r="ZL79" s="36"/>
      <c r="ZM79" s="36"/>
      <c r="ZN79" s="36"/>
      <c r="ZO79" s="36"/>
      <c r="ZP79" s="36"/>
      <c r="ZQ79" s="36"/>
      <c r="ZR79" s="36"/>
      <c r="ZS79" s="36"/>
      <c r="ZT79" s="36"/>
      <c r="ZU79" s="36"/>
      <c r="ZV79" s="36"/>
      <c r="ZW79" s="36"/>
      <c r="ZX79" s="36"/>
      <c r="ZY79" s="36"/>
      <c r="ZZ79" s="36"/>
      <c r="AAA79" s="36"/>
      <c r="AAB79" s="36"/>
      <c r="AAC79" s="36"/>
      <c r="AAD79" s="36"/>
      <c r="AAE79" s="36"/>
      <c r="AAF79" s="36"/>
      <c r="AAG79" s="36"/>
      <c r="AAH79" s="36"/>
      <c r="AAI79" s="36"/>
      <c r="AAJ79" s="36"/>
      <c r="AAK79" s="36"/>
      <c r="AAL79" s="36"/>
      <c r="AAM79" s="36"/>
      <c r="AAN79" s="36"/>
      <c r="AAO79" s="36"/>
      <c r="AAP79" s="36"/>
      <c r="AAQ79" s="36"/>
      <c r="AAR79" s="36"/>
      <c r="AAS79" s="36"/>
      <c r="AAT79" s="36"/>
      <c r="AAU79" s="36"/>
      <c r="AAV79" s="36"/>
      <c r="AAW79" s="36"/>
      <c r="AAX79" s="36"/>
      <c r="AAY79" s="36"/>
      <c r="AAZ79" s="36"/>
      <c r="ABA79" s="36"/>
      <c r="ABB79" s="36"/>
      <c r="ABC79" s="36"/>
      <c r="ABD79" s="36"/>
      <c r="ABE79" s="36"/>
      <c r="ABF79" s="36"/>
      <c r="ABG79" s="36"/>
      <c r="ABH79" s="36"/>
      <c r="ABI79" s="36"/>
      <c r="ABJ79" s="36"/>
      <c r="ABK79" s="36"/>
      <c r="ABL79" s="36"/>
      <c r="ABM79" s="36"/>
      <c r="ABN79" s="36"/>
      <c r="ABO79" s="36"/>
      <c r="ABP79" s="36"/>
      <c r="ABQ79" s="36"/>
      <c r="ABR79" s="36"/>
      <c r="ABS79" s="36"/>
      <c r="ABT79" s="36"/>
      <c r="ABU79" s="36"/>
      <c r="ABV79" s="36"/>
      <c r="ABW79" s="36"/>
      <c r="ABX79" s="36"/>
      <c r="ABY79" s="36"/>
      <c r="ABZ79" s="36"/>
      <c r="ACA79" s="36"/>
      <c r="ACB79" s="36"/>
      <c r="ACC79" s="36"/>
      <c r="ACD79" s="36"/>
      <c r="ACE79" s="36"/>
      <c r="ACF79" s="36"/>
      <c r="ACG79" s="36"/>
      <c r="ACH79" s="36"/>
      <c r="ACI79" s="36"/>
      <c r="ACJ79" s="36"/>
      <c r="ACK79" s="36"/>
      <c r="ACL79" s="36"/>
      <c r="ACM79" s="36"/>
      <c r="ACN79" s="36"/>
      <c r="ACO79" s="36"/>
      <c r="ACP79" s="36"/>
      <c r="ACQ79" s="36"/>
      <c r="ACR79" s="36"/>
      <c r="ACS79" s="36"/>
      <c r="ACT79" s="36"/>
      <c r="ACU79" s="36"/>
      <c r="ACV79" s="36"/>
      <c r="ACW79" s="36"/>
      <c r="ACX79" s="36"/>
      <c r="ACY79" s="36"/>
      <c r="ACZ79" s="36"/>
      <c r="ADA79" s="36"/>
      <c r="ADB79" s="36"/>
      <c r="ADC79" s="36"/>
      <c r="ADD79" s="36"/>
      <c r="ADE79" s="36"/>
      <c r="ADF79" s="36"/>
      <c r="ADG79" s="36"/>
      <c r="ADH79" s="36"/>
      <c r="ADI79" s="36"/>
      <c r="ADJ79" s="36"/>
      <c r="ADK79" s="36"/>
      <c r="ADL79" s="36"/>
      <c r="ADM79" s="36"/>
      <c r="ADN79" s="36"/>
      <c r="ADO79" s="36"/>
      <c r="ADP79" s="36"/>
      <c r="ADQ79" s="36"/>
      <c r="ADR79" s="36"/>
      <c r="ADS79" s="36"/>
      <c r="ADT79" s="36"/>
      <c r="ADU79" s="36"/>
      <c r="ADV79" s="36"/>
      <c r="ADW79" s="36"/>
      <c r="ADX79" s="36"/>
      <c r="ADY79" s="36"/>
      <c r="ADZ79" s="36"/>
      <c r="AEA79" s="36"/>
      <c r="AEB79" s="36"/>
      <c r="AEC79" s="36"/>
      <c r="AED79" s="36"/>
      <c r="AEE79" s="36"/>
      <c r="AEF79" s="36"/>
      <c r="AEG79" s="36"/>
      <c r="AEH79" s="36"/>
      <c r="AEI79" s="36"/>
      <c r="AEJ79" s="36"/>
      <c r="AEK79" s="36"/>
      <c r="AEL79" s="36"/>
      <c r="AEM79" s="36"/>
      <c r="AEN79" s="36"/>
      <c r="AEO79" s="36"/>
      <c r="AEP79" s="36"/>
      <c r="AEQ79" s="36"/>
      <c r="AER79" s="36"/>
      <c r="AES79" s="36"/>
      <c r="AET79" s="36"/>
      <c r="AEU79" s="36"/>
      <c r="AEV79" s="36"/>
      <c r="AEW79" s="36"/>
      <c r="AEX79" s="36"/>
      <c r="AEY79" s="36"/>
      <c r="AEZ79" s="36"/>
      <c r="AFA79" s="36"/>
      <c r="AFB79" s="36"/>
      <c r="AFC79" s="36"/>
      <c r="AFD79" s="36"/>
      <c r="AFE79" s="36"/>
      <c r="AFF79" s="36"/>
      <c r="AFG79" s="36"/>
      <c r="AFH79" s="36"/>
      <c r="AFI79" s="36"/>
      <c r="AFJ79" s="36"/>
      <c r="AFK79" s="36"/>
      <c r="AFL79" s="36"/>
      <c r="AFM79" s="36"/>
      <c r="AFN79" s="36"/>
      <c r="AFO79" s="36"/>
      <c r="AFP79" s="36"/>
      <c r="AFQ79" s="36"/>
      <c r="AFR79" s="36"/>
      <c r="AFS79" s="36"/>
      <c r="AFT79" s="36"/>
      <c r="AFU79" s="36"/>
      <c r="AFV79" s="36"/>
      <c r="AFW79" s="36"/>
      <c r="AFX79" s="36"/>
      <c r="AFY79" s="36"/>
      <c r="AFZ79" s="36"/>
      <c r="AGA79" s="36"/>
      <c r="AGB79" s="36"/>
      <c r="AGC79" s="36"/>
      <c r="AGD79" s="36"/>
      <c r="AGE79" s="36"/>
      <c r="AGF79" s="36"/>
      <c r="AGG79" s="36"/>
      <c r="AGH79" s="36"/>
      <c r="AGI79" s="36"/>
      <c r="AGJ79" s="36"/>
      <c r="AGK79" s="36"/>
      <c r="AGL79" s="36"/>
      <c r="AGM79" s="36"/>
      <c r="AGN79" s="36"/>
      <c r="AGO79" s="36"/>
      <c r="AGP79" s="36"/>
      <c r="AGQ79" s="36"/>
      <c r="AGR79" s="36"/>
      <c r="AGS79" s="36"/>
      <c r="AGT79" s="36"/>
      <c r="AGU79" s="36"/>
      <c r="AGV79" s="36"/>
      <c r="AGW79" s="36"/>
      <c r="AGX79" s="36"/>
      <c r="AGY79" s="36"/>
      <c r="AGZ79" s="36"/>
      <c r="AHA79" s="36"/>
      <c r="AHB79" s="36"/>
      <c r="AHC79" s="36"/>
      <c r="AHD79" s="36"/>
      <c r="AHE79" s="36"/>
      <c r="AHF79" s="36"/>
      <c r="AHG79" s="36"/>
      <c r="AHH79" s="36"/>
      <c r="AHI79" s="36"/>
      <c r="AHJ79" s="36"/>
      <c r="AHK79" s="36"/>
      <c r="AHL79" s="36"/>
      <c r="AHM79" s="36"/>
      <c r="AHN79" s="36"/>
      <c r="AHO79" s="36"/>
      <c r="AHP79" s="36"/>
      <c r="AHQ79" s="36"/>
      <c r="AHR79" s="36"/>
      <c r="AHS79" s="36"/>
      <c r="AHT79" s="36"/>
      <c r="AHU79" s="36"/>
      <c r="AHV79" s="36"/>
      <c r="AHW79" s="36"/>
      <c r="AHX79" s="36"/>
      <c r="AHY79" s="36"/>
      <c r="AHZ79" s="36"/>
      <c r="AIA79" s="36"/>
      <c r="AIB79" s="36"/>
      <c r="AIC79" s="36"/>
      <c r="AID79" s="36"/>
      <c r="AIE79" s="36"/>
      <c r="AIF79" s="36"/>
      <c r="AIG79" s="36"/>
      <c r="AIH79" s="36"/>
      <c r="AII79" s="36"/>
      <c r="AIJ79" s="36"/>
      <c r="AIK79" s="36"/>
      <c r="AIL79" s="36"/>
      <c r="AIM79" s="36"/>
      <c r="AIN79" s="36"/>
      <c r="AIO79" s="36"/>
      <c r="AIP79" s="36"/>
      <c r="AIQ79" s="36"/>
      <c r="AIR79" s="36"/>
      <c r="AIS79" s="36"/>
      <c r="AIT79" s="36"/>
      <c r="AIU79" s="36"/>
      <c r="AIV79" s="36"/>
      <c r="AIW79" s="36"/>
      <c r="AIX79" s="36"/>
      <c r="AIY79" s="36"/>
      <c r="AIZ79" s="36"/>
      <c r="AJA79" s="36"/>
      <c r="AJB79" s="36"/>
      <c r="AJC79" s="36"/>
      <c r="AJD79" s="36"/>
      <c r="AJE79" s="36"/>
      <c r="AJF79" s="36"/>
      <c r="AJG79" s="36"/>
      <c r="AJH79" s="36"/>
      <c r="AJI79" s="36"/>
      <c r="AJJ79" s="36"/>
      <c r="AJK79" s="36"/>
      <c r="AJL79" s="36"/>
      <c r="AJM79" s="36"/>
      <c r="AJN79" s="36"/>
      <c r="AJO79" s="36"/>
      <c r="AJP79" s="36"/>
      <c r="AJQ79" s="36"/>
      <c r="AJR79" s="36"/>
      <c r="AJS79" s="36"/>
      <c r="AJT79" s="36"/>
      <c r="AJU79" s="36"/>
      <c r="AJV79" s="36"/>
      <c r="AJW79" s="36"/>
      <c r="AJX79" s="36"/>
      <c r="AJY79" s="36"/>
      <c r="AJZ79" s="36"/>
      <c r="AKA79" s="36"/>
      <c r="AKB79" s="36"/>
      <c r="AKC79" s="36"/>
      <c r="AKD79" s="36"/>
      <c r="AKE79" s="36"/>
      <c r="AKF79" s="36"/>
      <c r="AKG79" s="36"/>
      <c r="AKH79" s="36"/>
      <c r="AKI79" s="36"/>
      <c r="AKJ79" s="36"/>
      <c r="AKK79" s="36"/>
      <c r="AKL79" s="36"/>
      <c r="AKM79" s="36"/>
      <c r="AKN79" s="36"/>
      <c r="AKO79" s="36"/>
      <c r="AKP79" s="36"/>
      <c r="AKQ79" s="36"/>
      <c r="AKR79" s="36"/>
      <c r="AKS79" s="36"/>
      <c r="AKT79" s="36"/>
      <c r="AKU79" s="36"/>
      <c r="AKV79" s="36"/>
      <c r="AKW79" s="36"/>
      <c r="AKX79" s="36"/>
      <c r="AKY79" s="36"/>
      <c r="AKZ79" s="36"/>
      <c r="ALA79" s="36"/>
      <c r="ALB79" s="36"/>
      <c r="ALC79" s="36"/>
      <c r="ALD79" s="36"/>
      <c r="ALE79" s="36"/>
      <c r="ALF79" s="36"/>
      <c r="ALG79" s="36"/>
      <c r="ALH79" s="36"/>
      <c r="ALI79" s="36"/>
      <c r="ALJ79" s="36"/>
      <c r="ALK79" s="36"/>
      <c r="ALL79" s="36"/>
      <c r="ALM79" s="36"/>
      <c r="ALN79" s="36"/>
      <c r="ALO79" s="36"/>
      <c r="ALP79" s="36"/>
      <c r="ALQ79" s="36"/>
      <c r="ALR79" s="36"/>
      <c r="ALS79" s="36"/>
      <c r="ALT79" s="36"/>
      <c r="ALU79" s="36"/>
      <c r="ALV79" s="36"/>
      <c r="ALW79" s="36"/>
      <c r="ALX79" s="36"/>
      <c r="ALY79" s="36"/>
      <c r="ALZ79" s="36"/>
      <c r="AMA79" s="36"/>
      <c r="AMB79" s="36"/>
      <c r="AMC79" s="36"/>
      <c r="AMD79" s="36"/>
      <c r="AME79" s="36"/>
      <c r="AMF79" s="36"/>
      <c r="AMG79" s="36"/>
      <c r="AMH79" s="36"/>
      <c r="AMI79" s="36"/>
      <c r="AMJ79" s="36"/>
      <c r="AMK79" s="36"/>
    </row>
    <row r="80" spans="1:1025" s="29" customFormat="1" ht="13.5" customHeight="1" x14ac:dyDescent="0.25">
      <c r="A80" s="19">
        <v>42626</v>
      </c>
      <c r="B80" s="18" t="s">
        <v>28</v>
      </c>
      <c r="C80" s="18">
        <v>100</v>
      </c>
      <c r="D80" s="18" t="s">
        <v>17</v>
      </c>
      <c r="E80" s="18">
        <v>3025</v>
      </c>
      <c r="F80" s="18">
        <v>3007</v>
      </c>
      <c r="G80" s="18"/>
      <c r="H80" s="18"/>
      <c r="I80" s="18">
        <v>3007</v>
      </c>
      <c r="J80" s="20">
        <f>(IF(D80="SELL",E80-F80,IF(D80="BUY",F80-E80)))*C80</f>
        <v>1800</v>
      </c>
      <c r="K80" s="20">
        <f>(IF(D80="SELL",IF(G80="",0,F80-G80),IF(D80="BUY",IF(G80="",0,G80-F80))))*C80</f>
        <v>0</v>
      </c>
      <c r="L80" s="20">
        <f>(IF(D80="SELL",IF(H80="",0,G80-H80),IF(D80="BUY",IF(H80="",0,(H80-G80)))))*C80</f>
        <v>0</v>
      </c>
      <c r="M80" s="20">
        <f>(K80+J80+L80)/C80</f>
        <v>18</v>
      </c>
      <c r="N80" s="20">
        <f>M80*C80</f>
        <v>1800</v>
      </c>
      <c r="O80" s="21">
        <f>(M80*100)/E80</f>
        <v>0.5950413223140496</v>
      </c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  <c r="KP80" s="36"/>
      <c r="KQ80" s="36"/>
      <c r="KR80" s="36"/>
      <c r="KS80" s="36"/>
      <c r="KT80" s="36"/>
      <c r="KU80" s="36"/>
      <c r="KV80" s="36"/>
      <c r="KW80" s="36"/>
      <c r="KX80" s="36"/>
      <c r="KY80" s="36"/>
      <c r="KZ80" s="36"/>
      <c r="LA80" s="36"/>
      <c r="LB80" s="36"/>
      <c r="LC80" s="36"/>
      <c r="LD80" s="36"/>
      <c r="LE80" s="36"/>
      <c r="LF80" s="36"/>
      <c r="LG80" s="36"/>
      <c r="LH80" s="36"/>
      <c r="LI80" s="36"/>
      <c r="LJ80" s="36"/>
      <c r="LK80" s="36"/>
      <c r="LL80" s="36"/>
      <c r="LM80" s="36"/>
      <c r="LN80" s="36"/>
      <c r="LO80" s="36"/>
      <c r="LP80" s="36"/>
      <c r="LQ80" s="36"/>
      <c r="LR80" s="36"/>
      <c r="LS80" s="36"/>
      <c r="LT80" s="36"/>
      <c r="LU80" s="36"/>
      <c r="LV80" s="36"/>
      <c r="LW80" s="36"/>
      <c r="LX80" s="36"/>
      <c r="LY80" s="36"/>
      <c r="LZ80" s="36"/>
      <c r="MA80" s="36"/>
      <c r="MB80" s="36"/>
      <c r="MC80" s="36"/>
      <c r="MD80" s="36"/>
      <c r="ME80" s="36"/>
      <c r="MF80" s="36"/>
      <c r="MG80" s="36"/>
      <c r="MH80" s="36"/>
      <c r="MI80" s="36"/>
      <c r="MJ80" s="36"/>
      <c r="MK80" s="36"/>
      <c r="ML80" s="36"/>
      <c r="MM80" s="36"/>
      <c r="MN80" s="36"/>
      <c r="MO80" s="36"/>
      <c r="MP80" s="36"/>
      <c r="MQ80" s="36"/>
      <c r="MR80" s="36"/>
      <c r="MS80" s="36"/>
      <c r="MT80" s="36"/>
      <c r="MU80" s="36"/>
      <c r="MV80" s="36"/>
      <c r="MW80" s="36"/>
      <c r="MX80" s="36"/>
      <c r="MY80" s="36"/>
      <c r="MZ80" s="36"/>
      <c r="NA80" s="36"/>
      <c r="NB80" s="36"/>
      <c r="NC80" s="36"/>
      <c r="ND80" s="36"/>
      <c r="NE80" s="36"/>
      <c r="NF80" s="36"/>
      <c r="NG80" s="36"/>
      <c r="NH80" s="36"/>
      <c r="NI80" s="36"/>
      <c r="NJ80" s="36"/>
      <c r="NK80" s="36"/>
      <c r="NL80" s="36"/>
      <c r="NM80" s="36"/>
      <c r="NN80" s="36"/>
      <c r="NO80" s="36"/>
      <c r="NP80" s="36"/>
      <c r="NQ80" s="36"/>
      <c r="NR80" s="36"/>
      <c r="NS80" s="36"/>
      <c r="NT80" s="36"/>
      <c r="NU80" s="36"/>
      <c r="NV80" s="36"/>
      <c r="NW80" s="36"/>
      <c r="NX80" s="36"/>
      <c r="NY80" s="36"/>
      <c r="NZ80" s="36"/>
      <c r="OA80" s="36"/>
      <c r="OB80" s="36"/>
      <c r="OC80" s="36"/>
      <c r="OD80" s="36"/>
      <c r="OE80" s="36"/>
      <c r="OF80" s="36"/>
      <c r="OG80" s="36"/>
      <c r="OH80" s="36"/>
      <c r="OI80" s="36"/>
      <c r="OJ80" s="36"/>
      <c r="OK80" s="36"/>
      <c r="OL80" s="36"/>
      <c r="OM80" s="36"/>
      <c r="ON80" s="36"/>
      <c r="OO80" s="36"/>
      <c r="OP80" s="36"/>
      <c r="OQ80" s="36"/>
      <c r="OR80" s="36"/>
      <c r="OS80" s="36"/>
      <c r="OT80" s="36"/>
      <c r="OU80" s="36"/>
      <c r="OV80" s="36"/>
      <c r="OW80" s="36"/>
      <c r="OX80" s="36"/>
      <c r="OY80" s="36"/>
      <c r="OZ80" s="36"/>
      <c r="PA80" s="36"/>
      <c r="PB80" s="36"/>
      <c r="PC80" s="36"/>
      <c r="PD80" s="36"/>
      <c r="PE80" s="36"/>
      <c r="PF80" s="36"/>
      <c r="PG80" s="36"/>
      <c r="PH80" s="36"/>
      <c r="PI80" s="36"/>
      <c r="PJ80" s="36"/>
      <c r="PK80" s="36"/>
      <c r="PL80" s="36"/>
      <c r="PM80" s="36"/>
      <c r="PN80" s="36"/>
      <c r="PO80" s="36"/>
      <c r="PP80" s="36"/>
      <c r="PQ80" s="36"/>
      <c r="PR80" s="36"/>
      <c r="PS80" s="36"/>
      <c r="PT80" s="36"/>
      <c r="PU80" s="36"/>
      <c r="PV80" s="36"/>
      <c r="PW80" s="36"/>
      <c r="PX80" s="36"/>
      <c r="PY80" s="36"/>
      <c r="PZ80" s="36"/>
      <c r="QA80" s="36"/>
      <c r="QB80" s="36"/>
      <c r="QC80" s="36"/>
      <c r="QD80" s="36"/>
      <c r="QE80" s="36"/>
      <c r="QF80" s="36"/>
      <c r="QG80" s="36"/>
      <c r="QH80" s="36"/>
      <c r="QI80" s="36"/>
      <c r="QJ80" s="36"/>
      <c r="QK80" s="36"/>
      <c r="QL80" s="36"/>
      <c r="QM80" s="36"/>
      <c r="QN80" s="36"/>
      <c r="QO80" s="36"/>
      <c r="QP80" s="36"/>
      <c r="QQ80" s="36"/>
      <c r="QR80" s="36"/>
      <c r="QS80" s="36"/>
      <c r="QT80" s="36"/>
      <c r="QU80" s="36"/>
      <c r="QV80" s="36"/>
      <c r="QW80" s="36"/>
      <c r="QX80" s="36"/>
      <c r="QY80" s="36"/>
      <c r="QZ80" s="36"/>
      <c r="RA80" s="36"/>
      <c r="RB80" s="36"/>
      <c r="RC80" s="36"/>
      <c r="RD80" s="36"/>
      <c r="RE80" s="36"/>
      <c r="RF80" s="36"/>
      <c r="RG80" s="36"/>
      <c r="RH80" s="36"/>
      <c r="RI80" s="36"/>
      <c r="RJ80" s="36"/>
      <c r="RK80" s="36"/>
      <c r="RL80" s="36"/>
      <c r="RM80" s="36"/>
      <c r="RN80" s="36"/>
      <c r="RO80" s="36"/>
      <c r="RP80" s="36"/>
      <c r="RQ80" s="36"/>
      <c r="RR80" s="36"/>
      <c r="RS80" s="36"/>
      <c r="RT80" s="36"/>
      <c r="RU80" s="36"/>
      <c r="RV80" s="36"/>
      <c r="RW80" s="36"/>
      <c r="RX80" s="36"/>
      <c r="RY80" s="36"/>
      <c r="RZ80" s="36"/>
      <c r="SA80" s="36"/>
      <c r="SB80" s="36"/>
      <c r="SC80" s="36"/>
      <c r="SD80" s="36"/>
      <c r="SE80" s="36"/>
      <c r="SF80" s="36"/>
      <c r="SG80" s="36"/>
      <c r="SH80" s="36"/>
      <c r="SI80" s="36"/>
      <c r="SJ80" s="36"/>
      <c r="SK80" s="36"/>
      <c r="SL80" s="36"/>
      <c r="SM80" s="36"/>
      <c r="SN80" s="36"/>
      <c r="SO80" s="36"/>
      <c r="SP80" s="36"/>
      <c r="SQ80" s="36"/>
      <c r="SR80" s="36"/>
      <c r="SS80" s="36"/>
      <c r="ST80" s="36"/>
      <c r="SU80" s="36"/>
      <c r="SV80" s="36"/>
      <c r="SW80" s="36"/>
      <c r="SX80" s="36"/>
      <c r="SY80" s="36"/>
      <c r="SZ80" s="36"/>
      <c r="TA80" s="36"/>
      <c r="TB80" s="36"/>
      <c r="TC80" s="36"/>
      <c r="TD80" s="36"/>
      <c r="TE80" s="36"/>
      <c r="TF80" s="36"/>
      <c r="TG80" s="36"/>
      <c r="TH80" s="36"/>
      <c r="TI80" s="36"/>
      <c r="TJ80" s="36"/>
      <c r="TK80" s="36"/>
      <c r="TL80" s="36"/>
      <c r="TM80" s="36"/>
      <c r="TN80" s="36"/>
      <c r="TO80" s="36"/>
      <c r="TP80" s="36"/>
      <c r="TQ80" s="36"/>
      <c r="TR80" s="36"/>
      <c r="TS80" s="36"/>
      <c r="TT80" s="36"/>
      <c r="TU80" s="36"/>
      <c r="TV80" s="36"/>
      <c r="TW80" s="36"/>
      <c r="TX80" s="36"/>
      <c r="TY80" s="36"/>
      <c r="TZ80" s="36"/>
      <c r="UA80" s="36"/>
      <c r="UB80" s="36"/>
      <c r="UC80" s="36"/>
      <c r="UD80" s="36"/>
      <c r="UE80" s="36"/>
      <c r="UF80" s="36"/>
      <c r="UG80" s="36"/>
      <c r="UH80" s="36"/>
      <c r="UI80" s="36"/>
      <c r="UJ80" s="36"/>
      <c r="UK80" s="36"/>
      <c r="UL80" s="36"/>
      <c r="UM80" s="36"/>
      <c r="UN80" s="36"/>
      <c r="UO80" s="36"/>
      <c r="UP80" s="36"/>
      <c r="UQ80" s="36"/>
      <c r="UR80" s="36"/>
      <c r="US80" s="36"/>
      <c r="UT80" s="36"/>
      <c r="UU80" s="36"/>
      <c r="UV80" s="36"/>
      <c r="UW80" s="36"/>
      <c r="UX80" s="36"/>
      <c r="UY80" s="36"/>
      <c r="UZ80" s="36"/>
      <c r="VA80" s="36"/>
      <c r="VB80" s="36"/>
      <c r="VC80" s="36"/>
      <c r="VD80" s="36"/>
      <c r="VE80" s="36"/>
      <c r="VF80" s="36"/>
      <c r="VG80" s="36"/>
      <c r="VH80" s="36"/>
      <c r="VI80" s="36"/>
      <c r="VJ80" s="36"/>
      <c r="VK80" s="36"/>
      <c r="VL80" s="36"/>
      <c r="VM80" s="36"/>
      <c r="VN80" s="36"/>
      <c r="VO80" s="36"/>
      <c r="VP80" s="36"/>
      <c r="VQ80" s="36"/>
      <c r="VR80" s="36"/>
      <c r="VS80" s="36"/>
      <c r="VT80" s="36"/>
      <c r="VU80" s="36"/>
      <c r="VV80" s="36"/>
      <c r="VW80" s="36"/>
      <c r="VX80" s="36"/>
      <c r="VY80" s="36"/>
      <c r="VZ80" s="36"/>
      <c r="WA80" s="36"/>
      <c r="WB80" s="36"/>
      <c r="WC80" s="36"/>
      <c r="WD80" s="36"/>
      <c r="WE80" s="36"/>
      <c r="WF80" s="36"/>
      <c r="WG80" s="36"/>
      <c r="WH80" s="36"/>
      <c r="WI80" s="36"/>
      <c r="WJ80" s="36"/>
      <c r="WK80" s="36"/>
      <c r="WL80" s="36"/>
      <c r="WM80" s="36"/>
      <c r="WN80" s="36"/>
      <c r="WO80" s="36"/>
      <c r="WP80" s="36"/>
      <c r="WQ80" s="36"/>
      <c r="WR80" s="36"/>
      <c r="WS80" s="36"/>
      <c r="WT80" s="36"/>
      <c r="WU80" s="36"/>
      <c r="WV80" s="36"/>
      <c r="WW80" s="36"/>
      <c r="WX80" s="36"/>
      <c r="WY80" s="36"/>
      <c r="WZ80" s="36"/>
      <c r="XA80" s="36"/>
      <c r="XB80" s="36"/>
      <c r="XC80" s="36"/>
      <c r="XD80" s="36"/>
      <c r="XE80" s="36"/>
      <c r="XF80" s="36"/>
      <c r="XG80" s="36"/>
      <c r="XH80" s="36"/>
      <c r="XI80" s="36"/>
      <c r="XJ80" s="36"/>
      <c r="XK80" s="36"/>
      <c r="XL80" s="36"/>
      <c r="XM80" s="36"/>
      <c r="XN80" s="36"/>
      <c r="XO80" s="36"/>
      <c r="XP80" s="36"/>
      <c r="XQ80" s="36"/>
      <c r="XR80" s="36"/>
      <c r="XS80" s="36"/>
      <c r="XT80" s="36"/>
      <c r="XU80" s="36"/>
      <c r="XV80" s="36"/>
      <c r="XW80" s="36"/>
      <c r="XX80" s="36"/>
      <c r="XY80" s="36"/>
      <c r="XZ80" s="36"/>
      <c r="YA80" s="36"/>
      <c r="YB80" s="36"/>
      <c r="YC80" s="36"/>
      <c r="YD80" s="36"/>
      <c r="YE80" s="36"/>
      <c r="YF80" s="36"/>
      <c r="YG80" s="36"/>
      <c r="YH80" s="36"/>
      <c r="YI80" s="36"/>
      <c r="YJ80" s="36"/>
      <c r="YK80" s="36"/>
      <c r="YL80" s="36"/>
      <c r="YM80" s="36"/>
      <c r="YN80" s="36"/>
      <c r="YO80" s="36"/>
      <c r="YP80" s="36"/>
      <c r="YQ80" s="36"/>
      <c r="YR80" s="36"/>
      <c r="YS80" s="36"/>
      <c r="YT80" s="36"/>
      <c r="YU80" s="36"/>
      <c r="YV80" s="36"/>
      <c r="YW80" s="36"/>
      <c r="YX80" s="36"/>
      <c r="YY80" s="36"/>
      <c r="YZ80" s="36"/>
      <c r="ZA80" s="36"/>
      <c r="ZB80" s="36"/>
      <c r="ZC80" s="36"/>
      <c r="ZD80" s="36"/>
      <c r="ZE80" s="36"/>
      <c r="ZF80" s="36"/>
      <c r="ZG80" s="36"/>
      <c r="ZH80" s="36"/>
      <c r="ZI80" s="36"/>
      <c r="ZJ80" s="36"/>
      <c r="ZK80" s="36"/>
      <c r="ZL80" s="36"/>
      <c r="ZM80" s="36"/>
      <c r="ZN80" s="36"/>
      <c r="ZO80" s="36"/>
      <c r="ZP80" s="36"/>
      <c r="ZQ80" s="36"/>
      <c r="ZR80" s="36"/>
      <c r="ZS80" s="36"/>
      <c r="ZT80" s="36"/>
      <c r="ZU80" s="36"/>
      <c r="ZV80" s="36"/>
      <c r="ZW80" s="36"/>
      <c r="ZX80" s="36"/>
      <c r="ZY80" s="36"/>
      <c r="ZZ80" s="36"/>
      <c r="AAA80" s="36"/>
      <c r="AAB80" s="36"/>
      <c r="AAC80" s="36"/>
      <c r="AAD80" s="36"/>
      <c r="AAE80" s="36"/>
      <c r="AAF80" s="36"/>
      <c r="AAG80" s="36"/>
      <c r="AAH80" s="36"/>
      <c r="AAI80" s="36"/>
      <c r="AAJ80" s="36"/>
      <c r="AAK80" s="36"/>
      <c r="AAL80" s="36"/>
      <c r="AAM80" s="36"/>
      <c r="AAN80" s="36"/>
      <c r="AAO80" s="36"/>
      <c r="AAP80" s="36"/>
      <c r="AAQ80" s="36"/>
      <c r="AAR80" s="36"/>
      <c r="AAS80" s="36"/>
      <c r="AAT80" s="36"/>
      <c r="AAU80" s="36"/>
      <c r="AAV80" s="36"/>
      <c r="AAW80" s="36"/>
      <c r="AAX80" s="36"/>
      <c r="AAY80" s="36"/>
      <c r="AAZ80" s="36"/>
      <c r="ABA80" s="36"/>
      <c r="ABB80" s="36"/>
      <c r="ABC80" s="36"/>
      <c r="ABD80" s="36"/>
      <c r="ABE80" s="36"/>
      <c r="ABF80" s="36"/>
      <c r="ABG80" s="36"/>
      <c r="ABH80" s="36"/>
      <c r="ABI80" s="36"/>
      <c r="ABJ80" s="36"/>
      <c r="ABK80" s="36"/>
      <c r="ABL80" s="36"/>
      <c r="ABM80" s="36"/>
      <c r="ABN80" s="36"/>
      <c r="ABO80" s="36"/>
      <c r="ABP80" s="36"/>
      <c r="ABQ80" s="36"/>
      <c r="ABR80" s="36"/>
      <c r="ABS80" s="36"/>
      <c r="ABT80" s="36"/>
      <c r="ABU80" s="36"/>
      <c r="ABV80" s="36"/>
      <c r="ABW80" s="36"/>
      <c r="ABX80" s="36"/>
      <c r="ABY80" s="36"/>
      <c r="ABZ80" s="36"/>
      <c r="ACA80" s="36"/>
      <c r="ACB80" s="36"/>
      <c r="ACC80" s="36"/>
      <c r="ACD80" s="36"/>
      <c r="ACE80" s="36"/>
      <c r="ACF80" s="36"/>
      <c r="ACG80" s="36"/>
      <c r="ACH80" s="36"/>
      <c r="ACI80" s="36"/>
      <c r="ACJ80" s="36"/>
      <c r="ACK80" s="36"/>
      <c r="ACL80" s="36"/>
      <c r="ACM80" s="36"/>
      <c r="ACN80" s="36"/>
      <c r="ACO80" s="36"/>
      <c r="ACP80" s="36"/>
      <c r="ACQ80" s="36"/>
      <c r="ACR80" s="36"/>
      <c r="ACS80" s="36"/>
      <c r="ACT80" s="36"/>
      <c r="ACU80" s="36"/>
      <c r="ACV80" s="36"/>
      <c r="ACW80" s="36"/>
      <c r="ACX80" s="36"/>
      <c r="ACY80" s="36"/>
      <c r="ACZ80" s="36"/>
      <c r="ADA80" s="36"/>
      <c r="ADB80" s="36"/>
      <c r="ADC80" s="36"/>
      <c r="ADD80" s="36"/>
      <c r="ADE80" s="36"/>
      <c r="ADF80" s="36"/>
      <c r="ADG80" s="36"/>
      <c r="ADH80" s="36"/>
      <c r="ADI80" s="36"/>
      <c r="ADJ80" s="36"/>
      <c r="ADK80" s="36"/>
      <c r="ADL80" s="36"/>
      <c r="ADM80" s="36"/>
      <c r="ADN80" s="36"/>
      <c r="ADO80" s="36"/>
      <c r="ADP80" s="36"/>
      <c r="ADQ80" s="36"/>
      <c r="ADR80" s="36"/>
      <c r="ADS80" s="36"/>
      <c r="ADT80" s="36"/>
      <c r="ADU80" s="36"/>
      <c r="ADV80" s="36"/>
      <c r="ADW80" s="36"/>
      <c r="ADX80" s="36"/>
      <c r="ADY80" s="36"/>
      <c r="ADZ80" s="36"/>
      <c r="AEA80" s="36"/>
      <c r="AEB80" s="36"/>
      <c r="AEC80" s="36"/>
      <c r="AED80" s="36"/>
      <c r="AEE80" s="36"/>
      <c r="AEF80" s="36"/>
      <c r="AEG80" s="36"/>
      <c r="AEH80" s="36"/>
      <c r="AEI80" s="36"/>
      <c r="AEJ80" s="36"/>
      <c r="AEK80" s="36"/>
      <c r="AEL80" s="36"/>
      <c r="AEM80" s="36"/>
      <c r="AEN80" s="36"/>
      <c r="AEO80" s="36"/>
      <c r="AEP80" s="36"/>
      <c r="AEQ80" s="36"/>
      <c r="AER80" s="36"/>
      <c r="AES80" s="36"/>
      <c r="AET80" s="36"/>
      <c r="AEU80" s="36"/>
      <c r="AEV80" s="36"/>
      <c r="AEW80" s="36"/>
      <c r="AEX80" s="36"/>
      <c r="AEY80" s="36"/>
      <c r="AEZ80" s="36"/>
      <c r="AFA80" s="36"/>
      <c r="AFB80" s="36"/>
      <c r="AFC80" s="36"/>
      <c r="AFD80" s="36"/>
      <c r="AFE80" s="36"/>
      <c r="AFF80" s="36"/>
      <c r="AFG80" s="36"/>
      <c r="AFH80" s="36"/>
      <c r="AFI80" s="36"/>
      <c r="AFJ80" s="36"/>
      <c r="AFK80" s="36"/>
      <c r="AFL80" s="36"/>
      <c r="AFM80" s="36"/>
      <c r="AFN80" s="36"/>
      <c r="AFO80" s="36"/>
      <c r="AFP80" s="36"/>
      <c r="AFQ80" s="36"/>
      <c r="AFR80" s="36"/>
      <c r="AFS80" s="36"/>
      <c r="AFT80" s="36"/>
      <c r="AFU80" s="36"/>
      <c r="AFV80" s="36"/>
      <c r="AFW80" s="36"/>
      <c r="AFX80" s="36"/>
      <c r="AFY80" s="36"/>
      <c r="AFZ80" s="36"/>
      <c r="AGA80" s="36"/>
      <c r="AGB80" s="36"/>
      <c r="AGC80" s="36"/>
      <c r="AGD80" s="36"/>
      <c r="AGE80" s="36"/>
      <c r="AGF80" s="36"/>
      <c r="AGG80" s="36"/>
      <c r="AGH80" s="36"/>
      <c r="AGI80" s="36"/>
      <c r="AGJ80" s="36"/>
      <c r="AGK80" s="36"/>
      <c r="AGL80" s="36"/>
      <c r="AGM80" s="36"/>
      <c r="AGN80" s="36"/>
      <c r="AGO80" s="36"/>
      <c r="AGP80" s="36"/>
      <c r="AGQ80" s="36"/>
      <c r="AGR80" s="36"/>
      <c r="AGS80" s="36"/>
      <c r="AGT80" s="36"/>
      <c r="AGU80" s="36"/>
      <c r="AGV80" s="36"/>
      <c r="AGW80" s="36"/>
      <c r="AGX80" s="36"/>
      <c r="AGY80" s="36"/>
      <c r="AGZ80" s="36"/>
      <c r="AHA80" s="36"/>
      <c r="AHB80" s="36"/>
      <c r="AHC80" s="36"/>
      <c r="AHD80" s="36"/>
      <c r="AHE80" s="36"/>
      <c r="AHF80" s="36"/>
      <c r="AHG80" s="36"/>
      <c r="AHH80" s="36"/>
      <c r="AHI80" s="36"/>
      <c r="AHJ80" s="36"/>
      <c r="AHK80" s="36"/>
      <c r="AHL80" s="36"/>
      <c r="AHM80" s="36"/>
      <c r="AHN80" s="36"/>
      <c r="AHO80" s="36"/>
      <c r="AHP80" s="36"/>
      <c r="AHQ80" s="36"/>
      <c r="AHR80" s="36"/>
      <c r="AHS80" s="36"/>
      <c r="AHT80" s="36"/>
      <c r="AHU80" s="36"/>
      <c r="AHV80" s="36"/>
      <c r="AHW80" s="36"/>
      <c r="AHX80" s="36"/>
      <c r="AHY80" s="36"/>
      <c r="AHZ80" s="36"/>
      <c r="AIA80" s="36"/>
      <c r="AIB80" s="36"/>
      <c r="AIC80" s="36"/>
      <c r="AID80" s="36"/>
      <c r="AIE80" s="36"/>
      <c r="AIF80" s="36"/>
      <c r="AIG80" s="36"/>
      <c r="AIH80" s="36"/>
      <c r="AII80" s="36"/>
      <c r="AIJ80" s="36"/>
      <c r="AIK80" s="36"/>
      <c r="AIL80" s="36"/>
      <c r="AIM80" s="36"/>
      <c r="AIN80" s="36"/>
      <c r="AIO80" s="36"/>
      <c r="AIP80" s="36"/>
      <c r="AIQ80" s="36"/>
      <c r="AIR80" s="36"/>
      <c r="AIS80" s="36"/>
      <c r="AIT80" s="36"/>
      <c r="AIU80" s="36"/>
      <c r="AIV80" s="36"/>
      <c r="AIW80" s="36"/>
      <c r="AIX80" s="36"/>
      <c r="AIY80" s="36"/>
      <c r="AIZ80" s="36"/>
      <c r="AJA80" s="36"/>
      <c r="AJB80" s="36"/>
      <c r="AJC80" s="36"/>
      <c r="AJD80" s="36"/>
      <c r="AJE80" s="36"/>
      <c r="AJF80" s="36"/>
      <c r="AJG80" s="36"/>
      <c r="AJH80" s="36"/>
      <c r="AJI80" s="36"/>
      <c r="AJJ80" s="36"/>
      <c r="AJK80" s="36"/>
      <c r="AJL80" s="36"/>
      <c r="AJM80" s="36"/>
      <c r="AJN80" s="36"/>
      <c r="AJO80" s="36"/>
      <c r="AJP80" s="36"/>
      <c r="AJQ80" s="36"/>
      <c r="AJR80" s="36"/>
      <c r="AJS80" s="36"/>
      <c r="AJT80" s="36"/>
      <c r="AJU80" s="36"/>
      <c r="AJV80" s="36"/>
      <c r="AJW80" s="36"/>
      <c r="AJX80" s="36"/>
      <c r="AJY80" s="36"/>
      <c r="AJZ80" s="36"/>
      <c r="AKA80" s="36"/>
      <c r="AKB80" s="36"/>
      <c r="AKC80" s="36"/>
      <c r="AKD80" s="36"/>
      <c r="AKE80" s="36"/>
      <c r="AKF80" s="36"/>
      <c r="AKG80" s="36"/>
      <c r="AKH80" s="36"/>
      <c r="AKI80" s="36"/>
      <c r="AKJ80" s="36"/>
      <c r="AKK80" s="36"/>
      <c r="AKL80" s="36"/>
      <c r="AKM80" s="36"/>
      <c r="AKN80" s="36"/>
      <c r="AKO80" s="36"/>
      <c r="AKP80" s="36"/>
      <c r="AKQ80" s="36"/>
      <c r="AKR80" s="36"/>
      <c r="AKS80" s="36"/>
      <c r="AKT80" s="36"/>
      <c r="AKU80" s="36"/>
      <c r="AKV80" s="36"/>
      <c r="AKW80" s="36"/>
      <c r="AKX80" s="36"/>
      <c r="AKY80" s="36"/>
      <c r="AKZ80" s="36"/>
      <c r="ALA80" s="36"/>
      <c r="ALB80" s="36"/>
      <c r="ALC80" s="36"/>
      <c r="ALD80" s="36"/>
      <c r="ALE80" s="36"/>
      <c r="ALF80" s="36"/>
      <c r="ALG80" s="36"/>
      <c r="ALH80" s="36"/>
      <c r="ALI80" s="36"/>
      <c r="ALJ80" s="36"/>
      <c r="ALK80" s="36"/>
      <c r="ALL80" s="36"/>
      <c r="ALM80" s="36"/>
      <c r="ALN80" s="36"/>
      <c r="ALO80" s="36"/>
      <c r="ALP80" s="36"/>
      <c r="ALQ80" s="36"/>
      <c r="ALR80" s="36"/>
      <c r="ALS80" s="36"/>
      <c r="ALT80" s="36"/>
      <c r="ALU80" s="36"/>
      <c r="ALV80" s="36"/>
      <c r="ALW80" s="36"/>
      <c r="ALX80" s="36"/>
      <c r="ALY80" s="36"/>
      <c r="ALZ80" s="36"/>
      <c r="AMA80" s="36"/>
      <c r="AMB80" s="36"/>
      <c r="AMC80" s="36"/>
      <c r="AMD80" s="36"/>
      <c r="AME80" s="36"/>
      <c r="AMF80" s="36"/>
      <c r="AMG80" s="36"/>
      <c r="AMH80" s="36"/>
      <c r="AMI80" s="36"/>
      <c r="AMJ80" s="36"/>
      <c r="AMK80" s="36"/>
    </row>
    <row r="81" spans="1:1025" s="9" customFormat="1" ht="13.5" customHeight="1" x14ac:dyDescent="0.25">
      <c r="A81" s="19">
        <v>42626</v>
      </c>
      <c r="B81" s="18" t="s">
        <v>39</v>
      </c>
      <c r="C81" s="29">
        <v>5000</v>
      </c>
      <c r="D81" s="18" t="s">
        <v>17</v>
      </c>
      <c r="E81" s="18">
        <v>104.6</v>
      </c>
      <c r="F81" s="18">
        <v>104.1</v>
      </c>
      <c r="G81" s="18"/>
      <c r="H81" s="18"/>
      <c r="I81" s="18">
        <v>104.1</v>
      </c>
      <c r="J81" s="20">
        <f>(IF(D81="SELL",E81-F81,IF(D81="BUY",F81-E81)))*C81</f>
        <v>2500</v>
      </c>
      <c r="K81" s="20">
        <f>(IF(D81="SELL",IF(G81="",0,F81-G81),IF(D81="BUY",IF(G81="",0,G81-F81))))*C81</f>
        <v>0</v>
      </c>
      <c r="L81" s="20">
        <f>(IF(D81="SELL",IF(H81="",0,G81-H81),IF(D81="BUY",IF(H81="",0,(H81-G81)))))*C81</f>
        <v>0</v>
      </c>
      <c r="M81" s="20">
        <f>(K81+J81+L81)/C81</f>
        <v>0.5</v>
      </c>
      <c r="N81" s="20">
        <f>M81*C81</f>
        <v>2500</v>
      </c>
      <c r="O81" s="21">
        <f>(M81*100)/E81</f>
        <v>0.47801147227533464</v>
      </c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</row>
    <row r="82" spans="1:1025" s="9" customFormat="1" ht="13.5" customHeight="1" x14ac:dyDescent="0.25">
      <c r="A82" s="19">
        <v>42626</v>
      </c>
      <c r="B82" s="18" t="s">
        <v>14</v>
      </c>
      <c r="C82" s="18">
        <v>100</v>
      </c>
      <c r="D82" s="18" t="s">
        <v>15</v>
      </c>
      <c r="E82" s="18">
        <v>31070</v>
      </c>
      <c r="F82" s="18">
        <v>31120</v>
      </c>
      <c r="G82" s="18">
        <v>31170</v>
      </c>
      <c r="H82" s="18"/>
      <c r="I82" s="18">
        <v>31120</v>
      </c>
      <c r="J82" s="20">
        <f>(IF(D82="SELL",E82-F82,IF(D82="BUY",F82-E82)))*C82</f>
        <v>5000</v>
      </c>
      <c r="K82" s="20">
        <f>(IF(D82="SELL",IF(G82="",0,F82-G82),IF(D82="BUY",IF(G82="",0,G82-F82))))*C82</f>
        <v>5000</v>
      </c>
      <c r="L82" s="20">
        <f>(IF(D82="SELL",IF(H82="",0,G82-H82),IF(D82="BUY",IF(H82="",0,(H82-G82)))))*C82</f>
        <v>0</v>
      </c>
      <c r="M82" s="20">
        <f>(K82+J82+L82)/C82</f>
        <v>100</v>
      </c>
      <c r="N82" s="20">
        <f>M82*C82</f>
        <v>10000</v>
      </c>
      <c r="O82" s="21">
        <f>(M82*100)/E82</f>
        <v>0.32185387833923401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</row>
    <row r="83" spans="1:1025" s="9" customFormat="1" ht="13.5" customHeight="1" x14ac:dyDescent="0.25">
      <c r="A83" s="19">
        <v>42626</v>
      </c>
      <c r="B83" s="18" t="s">
        <v>21</v>
      </c>
      <c r="C83" s="18">
        <v>1000</v>
      </c>
      <c r="D83" s="18" t="s">
        <v>15</v>
      </c>
      <c r="E83" s="18">
        <v>315</v>
      </c>
      <c r="F83" s="18">
        <v>316.89999999999998</v>
      </c>
      <c r="G83" s="18"/>
      <c r="H83" s="18"/>
      <c r="I83" s="18">
        <v>316.89999999999998</v>
      </c>
      <c r="J83" s="20">
        <f>(IF(D83="SELL",E83-F83,IF(D83="BUY",F83-E83)))*C83</f>
        <v>1899.9999999999773</v>
      </c>
      <c r="K83" s="20">
        <f>(IF(D83="SELL",IF(G83="",0,F83-G83),IF(D83="BUY",IF(G83="",0,G83-F83))))*C83</f>
        <v>0</v>
      </c>
      <c r="L83" s="20">
        <f>(IF(D83="SELL",IF(H83="",0,G83-H83),IF(D83="BUY",IF(H83="",0,(H83-G83)))))*C83</f>
        <v>0</v>
      </c>
      <c r="M83" s="20">
        <f>(K83+J83+L83)/C83</f>
        <v>1.8999999999999773</v>
      </c>
      <c r="N83" s="20">
        <f>M83*C83</f>
        <v>1899.9999999999773</v>
      </c>
      <c r="O83" s="21">
        <f>(M83*100)/E83</f>
        <v>0.60317460317459592</v>
      </c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</row>
    <row r="84" spans="1:1025" s="9" customFormat="1" ht="13.5" customHeight="1" x14ac:dyDescent="0.25">
      <c r="A84" s="19">
        <v>42625</v>
      </c>
      <c r="B84" s="18" t="s">
        <v>27</v>
      </c>
      <c r="C84" s="18">
        <v>1250</v>
      </c>
      <c r="D84" s="18" t="s">
        <v>15</v>
      </c>
      <c r="E84" s="18">
        <v>190.5</v>
      </c>
      <c r="F84" s="18">
        <v>192</v>
      </c>
      <c r="G84" s="18">
        <v>194</v>
      </c>
      <c r="H84" s="18">
        <v>195.8</v>
      </c>
      <c r="I84" s="18">
        <v>192</v>
      </c>
      <c r="J84" s="20">
        <f>(IF(D84="SELL",E84-F84,IF(D84="BUY",F84-E84)))*C84</f>
        <v>1875</v>
      </c>
      <c r="K84" s="20">
        <f>(IF(D84="SELL",IF(G84="",0,F84-G84),IF(D84="BUY",IF(G84="",0,G84-F84))))*C84</f>
        <v>2500</v>
      </c>
      <c r="L84" s="20">
        <f>(IF(D84="SELL",IF(H84="",0,G84-H84),IF(D84="BUY",IF(H84="",0,(H84-G84)))))*C84</f>
        <v>2250.0000000000141</v>
      </c>
      <c r="M84" s="20">
        <f>(K84+J84+L84)/C84</f>
        <v>5.3000000000000114</v>
      </c>
      <c r="N84" s="20">
        <f>M84*C84</f>
        <v>6625.0000000000146</v>
      </c>
      <c r="O84" s="21">
        <f>(M84*100)/E84</f>
        <v>2.7821522309711346</v>
      </c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</row>
    <row r="85" spans="1:1025" s="9" customFormat="1" ht="13.5" customHeight="1" x14ac:dyDescent="0.25">
      <c r="A85" s="19">
        <v>42625</v>
      </c>
      <c r="B85" s="18" t="s">
        <v>28</v>
      </c>
      <c r="C85" s="40">
        <v>100</v>
      </c>
      <c r="D85" s="18" t="s">
        <v>17</v>
      </c>
      <c r="E85" s="18">
        <v>3025</v>
      </c>
      <c r="F85" s="18">
        <v>3005</v>
      </c>
      <c r="G85" s="18"/>
      <c r="H85" s="18"/>
      <c r="I85" s="18">
        <v>3005</v>
      </c>
      <c r="J85" s="20">
        <f>(IF(D85="SELL",E85-F85,IF(D85="BUY",F85-E85)))*C85</f>
        <v>2000</v>
      </c>
      <c r="K85" s="20">
        <f>(IF(D85="SELL",IF(G85="",0,F85-G85),IF(D85="BUY",IF(G85="",0,G85-F85))))*C85</f>
        <v>0</v>
      </c>
      <c r="L85" s="20">
        <f>(IF(D85="SELL",IF(H85="",0,G85-H85),IF(D85="BUY",IF(H85="",0,(H85-G85)))))*C85</f>
        <v>0</v>
      </c>
      <c r="M85" s="20">
        <f>(K85+J85+L85)/C85</f>
        <v>20</v>
      </c>
      <c r="N85" s="20">
        <f>M85*C85</f>
        <v>2000</v>
      </c>
      <c r="O85" s="21">
        <f>(M85*100)/E85</f>
        <v>0.66115702479338845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</row>
    <row r="86" spans="1:1025" s="9" customFormat="1" ht="13.5" customHeight="1" x14ac:dyDescent="0.25">
      <c r="A86" s="19">
        <v>42625</v>
      </c>
      <c r="B86" s="18" t="s">
        <v>14</v>
      </c>
      <c r="C86" s="18">
        <v>100</v>
      </c>
      <c r="D86" s="18" t="s">
        <v>15</v>
      </c>
      <c r="E86" s="18">
        <v>31160</v>
      </c>
      <c r="F86" s="18">
        <v>31206</v>
      </c>
      <c r="G86" s="18"/>
      <c r="H86" s="18"/>
      <c r="I86" s="18">
        <v>31206</v>
      </c>
      <c r="J86" s="20">
        <f>(IF(D86="SELL",E86-F86,IF(D86="BUY",F86-E86)))*C86</f>
        <v>4600</v>
      </c>
      <c r="K86" s="20">
        <f>(IF(D86="SELL",IF(G86="",0,F86-G86),IF(D86="BUY",IF(G86="",0,G86-F86))))*C86</f>
        <v>0</v>
      </c>
      <c r="L86" s="20">
        <f>(IF(D86="SELL",IF(H86="",0,G86-H86),IF(D86="BUY",IF(H86="",0,(H86-G86)))))*C86</f>
        <v>0</v>
      </c>
      <c r="M86" s="20">
        <f>(K86+J86+L86)/C86</f>
        <v>46</v>
      </c>
      <c r="N86" s="20">
        <f>M86*C86</f>
        <v>4600</v>
      </c>
      <c r="O86" s="21">
        <f>(M86*100)/E86</f>
        <v>0.14762516046213095</v>
      </c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</row>
    <row r="87" spans="1:1025" s="9" customFormat="1" ht="13.5" customHeight="1" x14ac:dyDescent="0.25">
      <c r="A87" s="19">
        <v>42625</v>
      </c>
      <c r="B87" s="18" t="s">
        <v>39</v>
      </c>
      <c r="C87" s="18">
        <v>5000</v>
      </c>
      <c r="D87" s="18" t="s">
        <v>17</v>
      </c>
      <c r="E87" s="18">
        <v>104.5</v>
      </c>
      <c r="F87" s="18">
        <v>104.1</v>
      </c>
      <c r="G87" s="18"/>
      <c r="H87" s="18"/>
      <c r="I87" s="18">
        <v>104.1</v>
      </c>
      <c r="J87" s="20">
        <f>(IF(D87="SELL",E87-F87,IF(D87="BUY",F87-E87)))*C87</f>
        <v>2000.0000000000284</v>
      </c>
      <c r="K87" s="20">
        <f>(IF(D87="SELL",IF(G87="",0,F87-G87),IF(D87="BUY",IF(G87="",0,G87-F87))))*C87</f>
        <v>0</v>
      </c>
      <c r="L87" s="20">
        <f>(IF(D87="SELL",IF(H87="",0,G87-H87),IF(D87="BUY",IF(H87="",0,(H87-G87)))))*C87</f>
        <v>0</v>
      </c>
      <c r="M87" s="20">
        <f>(K87+J87+L87)/C87</f>
        <v>0.40000000000000568</v>
      </c>
      <c r="N87" s="20">
        <f>M87*C87</f>
        <v>2000.0000000000284</v>
      </c>
      <c r="O87" s="21">
        <f>(M87*100)/E87</f>
        <v>0.38277511961723032</v>
      </c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</row>
    <row r="88" spans="1:1025" s="9" customFormat="1" ht="13.5" customHeight="1" x14ac:dyDescent="0.25">
      <c r="A88" s="19">
        <v>42625</v>
      </c>
      <c r="B88" s="18" t="s">
        <v>19</v>
      </c>
      <c r="C88" s="18">
        <v>5000</v>
      </c>
      <c r="D88" s="18" t="s">
        <v>17</v>
      </c>
      <c r="E88" s="18">
        <v>151.5</v>
      </c>
      <c r="F88" s="18">
        <v>151.1</v>
      </c>
      <c r="G88" s="18">
        <v>150.69999999999999</v>
      </c>
      <c r="H88" s="18"/>
      <c r="I88" s="18">
        <v>151.1</v>
      </c>
      <c r="J88" s="20">
        <f>(IF(D88="SELL",E88-F88,IF(D88="BUY",F88-E88)))*C88</f>
        <v>2000.0000000000284</v>
      </c>
      <c r="K88" s="20">
        <f>(IF(D88="SELL",IF(G88="",0,F88-G88),IF(D88="BUY",IF(G88="",0,G88-F88))))*C88</f>
        <v>2000.0000000000284</v>
      </c>
      <c r="L88" s="20">
        <f>(IF(D88="SELL",IF(H88="",0,G88-H88),IF(D88="BUY",IF(H88="",0,(H88-G88)))))*C88</f>
        <v>0</v>
      </c>
      <c r="M88" s="20">
        <f>(K88+J88+L88)/C88</f>
        <v>0.80000000000001137</v>
      </c>
      <c r="N88" s="20">
        <f>M88*C88</f>
        <v>4000.0000000000568</v>
      </c>
      <c r="O88" s="21">
        <f>(M88*100)/E88</f>
        <v>0.52805280528053555</v>
      </c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</row>
    <row r="89" spans="1:1025" s="9" customFormat="1" ht="13.5" customHeight="1" x14ac:dyDescent="0.25">
      <c r="A89" s="19">
        <v>42625</v>
      </c>
      <c r="B89" s="18" t="s">
        <v>21</v>
      </c>
      <c r="C89" s="18">
        <v>1000</v>
      </c>
      <c r="D89" s="18" t="s">
        <v>17</v>
      </c>
      <c r="E89" s="18">
        <v>312.2</v>
      </c>
      <c r="F89" s="18">
        <v>310.35000000000002</v>
      </c>
      <c r="G89" s="18"/>
      <c r="H89" s="18"/>
      <c r="I89" s="18">
        <v>310.35000000000002</v>
      </c>
      <c r="J89" s="20">
        <f>(IF(D89="SELL",E89-F89,IF(D89="BUY",F89-E89)))*C89</f>
        <v>1849.9999999999659</v>
      </c>
      <c r="K89" s="20">
        <f>(IF(D89="SELL",IF(G89="",0,F89-G89),IF(D89="BUY",IF(G89="",0,G89-F89))))*C89</f>
        <v>0</v>
      </c>
      <c r="L89" s="20">
        <f>(IF(D89="SELL",IF(H89="",0,G89-H89),IF(D89="BUY",IF(H89="",0,(H89-G89)))))*C89</f>
        <v>0</v>
      </c>
      <c r="M89" s="20">
        <f>(K89+J89+L89)/C89</f>
        <v>1.8499999999999659</v>
      </c>
      <c r="N89" s="20">
        <f>M89*C89</f>
        <v>1849.9999999999659</v>
      </c>
      <c r="O89" s="21">
        <f>(M89*100)/E89</f>
        <v>0.59256886611145609</v>
      </c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</row>
    <row r="90" spans="1:1025" s="9" customFormat="1" ht="13.5" customHeight="1" x14ac:dyDescent="0.25">
      <c r="A90" s="19">
        <v>42625</v>
      </c>
      <c r="B90" s="18" t="s">
        <v>18</v>
      </c>
      <c r="C90" s="18">
        <v>5000</v>
      </c>
      <c r="D90" s="18" t="s">
        <v>17</v>
      </c>
      <c r="E90" s="18">
        <v>125.6</v>
      </c>
      <c r="F90" s="18">
        <v>125.2</v>
      </c>
      <c r="G90" s="18">
        <v>124.8</v>
      </c>
      <c r="H90" s="18"/>
      <c r="I90" s="18">
        <v>125.2</v>
      </c>
      <c r="J90" s="20">
        <f>(IF(D90="SELL",E90-F90,IF(D90="BUY",F90-E90)))*C90</f>
        <v>1999.9999999999573</v>
      </c>
      <c r="K90" s="20">
        <f>(IF(D90="SELL",IF(G90="",0,F90-G90),IF(D90="BUY",IF(G90="",0,G90-F90))))*C90</f>
        <v>2000.0000000000284</v>
      </c>
      <c r="L90" s="20">
        <f>(IF(D90="SELL",IF(H90="",0,G90-H90),IF(D90="BUY",IF(H90="",0,(H90-G90)))))*C90</f>
        <v>0</v>
      </c>
      <c r="M90" s="20">
        <f>(K90+J90+L90)/C90</f>
        <v>0.79999999999999705</v>
      </c>
      <c r="N90" s="20">
        <f>M90*C90</f>
        <v>3999.9999999999854</v>
      </c>
      <c r="O90" s="21">
        <f>(M90*100)/E90</f>
        <v>0.63694267515923331</v>
      </c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</row>
    <row r="91" spans="1:1025" s="9" customFormat="1" ht="13.5" customHeight="1" x14ac:dyDescent="0.25">
      <c r="A91" s="19">
        <v>42622</v>
      </c>
      <c r="B91" s="18" t="s">
        <v>25</v>
      </c>
      <c r="C91" s="18">
        <v>30</v>
      </c>
      <c r="D91" s="18" t="s">
        <v>17</v>
      </c>
      <c r="E91" s="18">
        <v>46600</v>
      </c>
      <c r="F91" s="18">
        <v>46450</v>
      </c>
      <c r="G91" s="18">
        <v>46300</v>
      </c>
      <c r="H91" s="18"/>
      <c r="I91" s="18">
        <v>46450</v>
      </c>
      <c r="J91" s="20">
        <f>(IF(D91="SELL",E91-F91,IF(D91="BUY",F91-E91)))*C91</f>
        <v>4500</v>
      </c>
      <c r="K91" s="20">
        <f>(IF(D91="SELL",IF(G91="",0,F91-G91),IF(D91="BUY",IF(G91="",0,G91-F91))))*C91</f>
        <v>4500</v>
      </c>
      <c r="L91" s="20">
        <f>(IF(D91="SELL",IF(H91="",0,G91-H91),IF(D91="BUY",IF(H91="",0,(H91-G91)))))*C91</f>
        <v>0</v>
      </c>
      <c r="M91" s="20">
        <f>(K91+J91+L91)/C91</f>
        <v>300</v>
      </c>
      <c r="N91" s="20">
        <f>M91*C91</f>
        <v>9000</v>
      </c>
      <c r="O91" s="21">
        <f>(M91*100)/E91</f>
        <v>0.64377682403433478</v>
      </c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</row>
    <row r="92" spans="1:1025" s="9" customFormat="1" ht="13.5" customHeight="1" x14ac:dyDescent="0.25">
      <c r="A92" s="19">
        <v>42622</v>
      </c>
      <c r="B92" s="18" t="s">
        <v>14</v>
      </c>
      <c r="C92" s="18">
        <v>100</v>
      </c>
      <c r="D92" s="18" t="s">
        <v>17</v>
      </c>
      <c r="E92" s="18">
        <v>31180</v>
      </c>
      <c r="F92" s="18">
        <v>31130</v>
      </c>
      <c r="G92" s="18"/>
      <c r="H92" s="18"/>
      <c r="I92" s="18">
        <v>31130</v>
      </c>
      <c r="J92" s="20">
        <f>(IF(D92="SELL",E92-F92,IF(D92="BUY",F92-E92)))*C92</f>
        <v>5000</v>
      </c>
      <c r="K92" s="20">
        <f>(IF(D92="SELL",IF(G92="",0,F92-G92),IF(D92="BUY",IF(G92="",0,G92-F92))))*C92</f>
        <v>0</v>
      </c>
      <c r="L92" s="20">
        <f>(IF(D92="SELL",IF(H92="",0,G92-H92),IF(D92="BUY",IF(H92="",0,(H92-G92)))))*C92</f>
        <v>0</v>
      </c>
      <c r="M92" s="20">
        <f>(K92+J92+L92)/C92</f>
        <v>50</v>
      </c>
      <c r="N92" s="20">
        <f>M92*C92</f>
        <v>5000</v>
      </c>
      <c r="O92" s="21">
        <f>(M92*100)/E92</f>
        <v>0.1603592046183451</v>
      </c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</row>
    <row r="93" spans="1:1025" s="9" customFormat="1" ht="13.5" customHeight="1" x14ac:dyDescent="0.25">
      <c r="A93" s="19">
        <v>42622</v>
      </c>
      <c r="B93" s="18" t="s">
        <v>19</v>
      </c>
      <c r="C93" s="18">
        <v>5000</v>
      </c>
      <c r="D93" s="18" t="s">
        <v>17</v>
      </c>
      <c r="E93" s="18">
        <v>153.80000000000001</v>
      </c>
      <c r="F93" s="18">
        <v>153.4</v>
      </c>
      <c r="G93" s="18">
        <v>153</v>
      </c>
      <c r="H93" s="18">
        <v>152.6</v>
      </c>
      <c r="I93" s="18">
        <v>153.4</v>
      </c>
      <c r="J93" s="20">
        <f>(IF(D93="SELL",E93-F93,IF(D93="BUY",F93-E93)))*C93</f>
        <v>2000.0000000000284</v>
      </c>
      <c r="K93" s="20">
        <f>(IF(D93="SELL",IF(G93="",0,F93-G93),IF(D93="BUY",IF(G93="",0,G93-F93))))*C93</f>
        <v>2000.0000000000284</v>
      </c>
      <c r="L93" s="20">
        <f>(IF(D93="SELL",IF(H93="",0,G93-H93),IF(D93="BUY",IF(H93="",0,(H93-G93)))))*C93</f>
        <v>2000.0000000000284</v>
      </c>
      <c r="M93" s="20">
        <f>(K93+J93+L93)/C93</f>
        <v>1.2000000000000171</v>
      </c>
      <c r="N93" s="20">
        <f>M93*C93</f>
        <v>6000.0000000000855</v>
      </c>
      <c r="O93" s="21">
        <f>(M93*100)/E93</f>
        <v>0.78023407022107738</v>
      </c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</row>
    <row r="94" spans="1:1025" s="9" customFormat="1" ht="13.5" customHeight="1" x14ac:dyDescent="0.25">
      <c r="A94" s="19">
        <v>42622</v>
      </c>
      <c r="B94" s="18" t="s">
        <v>21</v>
      </c>
      <c r="C94" s="18">
        <v>1000</v>
      </c>
      <c r="D94" s="18" t="s">
        <v>17</v>
      </c>
      <c r="E94" s="18">
        <v>313.5</v>
      </c>
      <c r="F94" s="18">
        <v>312.10000000000002</v>
      </c>
      <c r="G94" s="18"/>
      <c r="H94" s="18"/>
      <c r="I94" s="18">
        <v>312.10000000000002</v>
      </c>
      <c r="J94" s="20">
        <f>(IF(D94="SELL",E94-F94,IF(D94="BUY",F94-E94)))*C94</f>
        <v>1399.9999999999773</v>
      </c>
      <c r="K94" s="20">
        <f>(IF(D94="SELL",IF(G94="",0,F94-G94),IF(D94="BUY",IF(G94="",0,G94-F94))))*C94</f>
        <v>0</v>
      </c>
      <c r="L94" s="20">
        <f>(IF(D94="SELL",IF(H94="",0,G94-H94),IF(D94="BUY",IF(H94="",0,(H94-G94)))))*C94</f>
        <v>0</v>
      </c>
      <c r="M94" s="20">
        <f>(K94+J94+L94)/C94</f>
        <v>1.3999999999999773</v>
      </c>
      <c r="N94" s="20">
        <f>M94*C94</f>
        <v>1399.9999999999773</v>
      </c>
      <c r="O94" s="21">
        <f>(M94*100)/E94</f>
        <v>0.44657097288675512</v>
      </c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</row>
    <row r="95" spans="1:1025" s="9" customFormat="1" ht="13.5" customHeight="1" x14ac:dyDescent="0.25">
      <c r="A95" s="19">
        <v>42621</v>
      </c>
      <c r="B95" s="18" t="s">
        <v>19</v>
      </c>
      <c r="C95" s="18">
        <v>5000</v>
      </c>
      <c r="D95" s="18" t="s">
        <v>17</v>
      </c>
      <c r="E95" s="18">
        <v>153.4</v>
      </c>
      <c r="F95" s="18">
        <v>153</v>
      </c>
      <c r="G95" s="18">
        <v>152.6</v>
      </c>
      <c r="H95" s="18">
        <v>152.19999999999999</v>
      </c>
      <c r="I95" s="18">
        <v>153</v>
      </c>
      <c r="J95" s="20">
        <f>(IF(D95="SELL",E95-F95,IF(D95="BUY",F95-E95)))*C95</f>
        <v>2000.0000000000284</v>
      </c>
      <c r="K95" s="20">
        <f>(IF(D95="SELL",IF(G95="",0,F95-G95),IF(D95="BUY",IF(G95="",0,G95-F95))))*C95</f>
        <v>2000.0000000000284</v>
      </c>
      <c r="L95" s="20">
        <f>(IF(D95="SELL",IF(H95="",0,G95-H95),IF(D95="BUY",IF(H95="",0,(H95-G95)))))*C95</f>
        <v>2000.0000000000284</v>
      </c>
      <c r="M95" s="20">
        <f>(K95+J95+L95)/C95</f>
        <v>1.2000000000000171</v>
      </c>
      <c r="N95" s="20">
        <f>M95*C95</f>
        <v>6000.0000000000855</v>
      </c>
      <c r="O95" s="21">
        <f>(M95*100)/E95</f>
        <v>0.78226857887875945</v>
      </c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</row>
    <row r="96" spans="1:1025" s="9" customFormat="1" ht="13.5" customHeight="1" x14ac:dyDescent="0.25">
      <c r="A96" s="19">
        <v>42621</v>
      </c>
      <c r="B96" s="18" t="s">
        <v>22</v>
      </c>
      <c r="C96" s="18">
        <v>250</v>
      </c>
      <c r="D96" s="18" t="s">
        <v>15</v>
      </c>
      <c r="E96" s="18">
        <v>682</v>
      </c>
      <c r="F96" s="18">
        <v>688</v>
      </c>
      <c r="G96" s="18"/>
      <c r="H96" s="18"/>
      <c r="I96" s="18">
        <v>688</v>
      </c>
      <c r="J96" s="20">
        <f>(IF(D96="SELL",E96-F96,IF(D96="BUY",F96-E96)))*C96</f>
        <v>1500</v>
      </c>
      <c r="K96" s="20">
        <f>(IF(D96="SELL",IF(G96="",0,F96-G96),IF(D96="BUY",IF(G96="",0,G96-F96))))*C96</f>
        <v>0</v>
      </c>
      <c r="L96" s="20">
        <f>(IF(D96="SELL",IF(H96="",0,G96-H96),IF(D96="BUY",IF(H96="",0,(H96-G96)))))*C96</f>
        <v>0</v>
      </c>
      <c r="M96" s="20">
        <f>(K96+J96+L96)/C96</f>
        <v>6</v>
      </c>
      <c r="N96" s="20">
        <f>M96*C96</f>
        <v>1500</v>
      </c>
      <c r="O96" s="21">
        <f>(M96*100)/E96</f>
        <v>0.87976539589442815</v>
      </c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</row>
    <row r="97" spans="1:1025" s="9" customFormat="1" ht="13.5" customHeight="1" x14ac:dyDescent="0.25">
      <c r="A97" s="19">
        <v>42621</v>
      </c>
      <c r="B97" s="18" t="s">
        <v>21</v>
      </c>
      <c r="C97" s="18">
        <v>1000</v>
      </c>
      <c r="D97" s="18" t="s">
        <v>17</v>
      </c>
      <c r="E97" s="18">
        <v>313.5</v>
      </c>
      <c r="F97" s="18">
        <v>311.5</v>
      </c>
      <c r="G97" s="18"/>
      <c r="H97" s="18"/>
      <c r="I97" s="18">
        <v>311.5</v>
      </c>
      <c r="J97" s="20">
        <f>(IF(D97="SELL",E97-F97,IF(D97="BUY",F97-E97)))*C97</f>
        <v>2000</v>
      </c>
      <c r="K97" s="20">
        <f>(IF(D97="SELL",IF(G97="",0,F97-G97),IF(D97="BUY",IF(G97="",0,G97-F97))))*C97</f>
        <v>0</v>
      </c>
      <c r="L97" s="20">
        <f>(IF(D97="SELL",IF(H97="",0,G97-H97),IF(D97="BUY",IF(H97="",0,(H97-G97)))))*C97</f>
        <v>0</v>
      </c>
      <c r="M97" s="20">
        <f>(K97+J97+L97)/C97</f>
        <v>2</v>
      </c>
      <c r="N97" s="20">
        <f>M97*C97</f>
        <v>2000</v>
      </c>
      <c r="O97" s="21">
        <f>(M97*100)/E97</f>
        <v>0.63795853269537484</v>
      </c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</row>
    <row r="98" spans="1:1025" s="9" customFormat="1" ht="13.5" customHeight="1" x14ac:dyDescent="0.25">
      <c r="A98" s="19">
        <v>42620</v>
      </c>
      <c r="B98" s="18" t="s">
        <v>39</v>
      </c>
      <c r="C98" s="18">
        <v>5000</v>
      </c>
      <c r="D98" s="18" t="s">
        <v>17</v>
      </c>
      <c r="E98" s="18">
        <v>105.5</v>
      </c>
      <c r="F98" s="18">
        <v>105.2</v>
      </c>
      <c r="G98" s="18"/>
      <c r="H98" s="18"/>
      <c r="I98" s="18">
        <v>105.2</v>
      </c>
      <c r="J98" s="20">
        <f>(IF(D98="SELL",E98-F98,IF(D98="BUY",F98-E98)))*C98</f>
        <v>1499.9999999999859</v>
      </c>
      <c r="K98" s="20">
        <f>(IF(D98="SELL",IF(G98="",0,F98-G98),IF(D98="BUY",IF(G98="",0,G98-F98))))*C98</f>
        <v>0</v>
      </c>
      <c r="L98" s="20">
        <f>(IF(D98="SELL",IF(H98="",0,G98-H98),IF(D98="BUY",IF(H98="",0,(H98-G98)))))*C98</f>
        <v>0</v>
      </c>
      <c r="M98" s="20">
        <f>(K98+J98+L98)/C98</f>
        <v>0.29999999999999716</v>
      </c>
      <c r="N98" s="20">
        <f>M98*C98</f>
        <v>1499.9999999999859</v>
      </c>
      <c r="O98" s="21">
        <f>(M98*100)/E98</f>
        <v>0.28436018957345705</v>
      </c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</row>
    <row r="99" spans="1:1025" s="9" customFormat="1" ht="13.5" customHeight="1" x14ac:dyDescent="0.25">
      <c r="A99" s="19">
        <v>42620</v>
      </c>
      <c r="B99" s="18" t="s">
        <v>21</v>
      </c>
      <c r="C99" s="18">
        <v>1000</v>
      </c>
      <c r="D99" s="18" t="s">
        <v>17</v>
      </c>
      <c r="E99" s="18">
        <v>314</v>
      </c>
      <c r="F99" s="18">
        <v>311.5</v>
      </c>
      <c r="G99" s="32"/>
      <c r="H99" s="32"/>
      <c r="I99" s="18">
        <v>311.5</v>
      </c>
      <c r="J99" s="20">
        <f>(IF(D99="SELL",E99-F99,IF(D99="BUY",F99-E99)))*C99</f>
        <v>2500</v>
      </c>
      <c r="K99" s="20">
        <f>(IF(D99="SELL",IF(G99="",0,F99-G99),IF(D99="BUY",IF(G99="",0,G99-F99))))*C99</f>
        <v>0</v>
      </c>
      <c r="L99" s="20">
        <f>(IF(D99="SELL",IF(H99="",0,G99-H99),IF(D99="BUY",IF(H99="",0,(H99-G99)))))*C99</f>
        <v>0</v>
      </c>
      <c r="M99" s="20">
        <f>(K99+J99+L99)/C99</f>
        <v>2.5</v>
      </c>
      <c r="N99" s="20">
        <f>M99*C99</f>
        <v>2500</v>
      </c>
      <c r="O99" s="21">
        <f>(M99*100)/E99</f>
        <v>0.79617834394904463</v>
      </c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</row>
    <row r="100" spans="1:1025" s="9" customFormat="1" ht="13.5" customHeight="1" x14ac:dyDescent="0.25">
      <c r="A100" s="19">
        <v>42620</v>
      </c>
      <c r="B100" s="18" t="s">
        <v>28</v>
      </c>
      <c r="C100" s="18">
        <v>100</v>
      </c>
      <c r="D100" s="18" t="s">
        <v>17</v>
      </c>
      <c r="E100" s="18">
        <v>3010</v>
      </c>
      <c r="F100" s="18">
        <v>2970</v>
      </c>
      <c r="G100" s="32"/>
      <c r="H100" s="32"/>
      <c r="I100" s="18">
        <v>2970</v>
      </c>
      <c r="J100" s="20">
        <f>(IF(D100="SELL",E100-F100,IF(D100="BUY",F100-E100)))*C100</f>
        <v>4000</v>
      </c>
      <c r="K100" s="20">
        <f>(IF(D100="SELL",IF(G100="",0,F100-G100),IF(D100="BUY",IF(G100="",0,G100-F100))))*C100</f>
        <v>0</v>
      </c>
      <c r="L100" s="20">
        <f>(IF(D100="SELL",IF(H100="",0,G100-H100),IF(D100="BUY",IF(H100="",0,(H100-G100)))))*C100</f>
        <v>0</v>
      </c>
      <c r="M100" s="20">
        <f>(K100+J100+L100)/C100</f>
        <v>40</v>
      </c>
      <c r="N100" s="20">
        <f>M100*C100</f>
        <v>4000</v>
      </c>
      <c r="O100" s="21">
        <f>(M100*100)/E100</f>
        <v>1.3289036544850499</v>
      </c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</row>
    <row r="101" spans="1:1025" s="9" customFormat="1" ht="13.5" customHeight="1" x14ac:dyDescent="0.25">
      <c r="A101" s="19">
        <v>42619</v>
      </c>
      <c r="B101" s="32" t="s">
        <v>21</v>
      </c>
      <c r="C101" s="32">
        <v>1000</v>
      </c>
      <c r="D101" s="32" t="s">
        <v>17</v>
      </c>
      <c r="E101" s="32">
        <v>313</v>
      </c>
      <c r="F101" s="32">
        <v>311</v>
      </c>
      <c r="G101" s="32"/>
      <c r="H101" s="32"/>
      <c r="I101" s="32">
        <v>311</v>
      </c>
      <c r="J101" s="20">
        <f>(IF(D101="SELL",E101-F101,IF(D101="BUY",F101-E101)))*C101</f>
        <v>2000</v>
      </c>
      <c r="K101" s="20">
        <f>(IF(D101="SELL",IF(G101="",0,F101-G101),IF(D101="BUY",IF(G101="",0,G101-F101))))*C101</f>
        <v>0</v>
      </c>
      <c r="L101" s="20">
        <f>(IF(D101="SELL",IF(H101="",0,G101-H101),IF(D101="BUY",IF(H101="",0,(H101-G101)))))*C101</f>
        <v>0</v>
      </c>
      <c r="M101" s="20">
        <f>(K101+J101+L101)/C101</f>
        <v>2</v>
      </c>
      <c r="N101" s="20">
        <f>M101*C101</f>
        <v>2000</v>
      </c>
      <c r="O101" s="21">
        <f>(M101*100)/E101</f>
        <v>0.63897763578274758</v>
      </c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</row>
    <row r="102" spans="1:1025" s="9" customFormat="1" ht="13.5" customHeight="1" x14ac:dyDescent="0.25">
      <c r="A102" s="19">
        <v>42614</v>
      </c>
      <c r="B102" s="18" t="s">
        <v>21</v>
      </c>
      <c r="C102" s="18">
        <v>1000</v>
      </c>
      <c r="D102" s="18" t="s">
        <v>17</v>
      </c>
      <c r="E102" s="18">
        <v>314.2</v>
      </c>
      <c r="F102" s="18">
        <v>312</v>
      </c>
      <c r="G102" s="18"/>
      <c r="H102" s="18"/>
      <c r="I102" s="18">
        <v>312</v>
      </c>
      <c r="J102" s="20">
        <f>(IF(D102="SELL",E102-F102,IF(D102="BUY",F102-E102)))*C102</f>
        <v>2199.9999999999886</v>
      </c>
      <c r="K102" s="20">
        <f>(IF(D102="SELL",IF(G102="",0,F102-G102),IF(D102="BUY",IF(G102="",0,G102-F102))))*C102</f>
        <v>0</v>
      </c>
      <c r="L102" s="20">
        <f>(IF(D102="SELL",IF(H102="",0,G102-H102),IF(D102="BUY",IF(H102="",0,(H102-G102)))))*C102</f>
        <v>0</v>
      </c>
      <c r="M102" s="20">
        <f>(K102+J102+L102)/C102</f>
        <v>2.1999999999999886</v>
      </c>
      <c r="N102" s="20">
        <f>M102*C102</f>
        <v>2199.9999999999886</v>
      </c>
      <c r="O102" s="21">
        <f>(M102*100)/E102</f>
        <v>0.70019096117122492</v>
      </c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</row>
    <row r="103" spans="1:1025" s="9" customFormat="1" ht="13.5" customHeight="1" x14ac:dyDescent="0.25">
      <c r="A103" s="19">
        <v>42614</v>
      </c>
      <c r="B103" s="18" t="s">
        <v>14</v>
      </c>
      <c r="C103" s="18">
        <v>100</v>
      </c>
      <c r="D103" s="18" t="s">
        <v>17</v>
      </c>
      <c r="E103" s="18">
        <v>30660</v>
      </c>
      <c r="F103" s="18">
        <v>30610</v>
      </c>
      <c r="G103" s="18"/>
      <c r="H103" s="18"/>
      <c r="I103" s="18">
        <v>30610</v>
      </c>
      <c r="J103" s="20">
        <f>(IF(D103="SELL",E103-F103,IF(D103="BUY",F103-E103)))*C103</f>
        <v>5000</v>
      </c>
      <c r="K103" s="20">
        <f>(IF(D103="SELL",IF(G103="",0,F103-G103),IF(D103="BUY",IF(G103="",0,G103-F103))))*C103</f>
        <v>0</v>
      </c>
      <c r="L103" s="20">
        <f>(IF(D103="SELL",IF(H103="",0,G103-H103),IF(D103="BUY",IF(H103="",0,(H103-G103)))))*C103</f>
        <v>0</v>
      </c>
      <c r="M103" s="20">
        <f>(K103+J103+L103)/C103</f>
        <v>50</v>
      </c>
      <c r="N103" s="20">
        <f>M103*C103</f>
        <v>5000</v>
      </c>
      <c r="O103" s="21">
        <f>(M103*100)/E103</f>
        <v>0.16307893020221786</v>
      </c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</row>
    <row r="104" spans="1:1025" s="9" customFormat="1" ht="13.5" customHeight="1" x14ac:dyDescent="0.25">
      <c r="A104" s="19">
        <v>42613</v>
      </c>
      <c r="B104" s="18" t="s">
        <v>21</v>
      </c>
      <c r="C104" s="18">
        <v>1000</v>
      </c>
      <c r="D104" s="18" t="s">
        <v>17</v>
      </c>
      <c r="E104" s="18">
        <v>313</v>
      </c>
      <c r="F104" s="18">
        <v>313</v>
      </c>
      <c r="G104" s="39"/>
      <c r="H104" s="39"/>
      <c r="I104" s="18">
        <v>313</v>
      </c>
      <c r="J104" s="20">
        <f>(IF(D104="SELL",E104-F104,IF(D104="BUY",F104-E104)))*C104</f>
        <v>0</v>
      </c>
      <c r="K104" s="20">
        <f>(IF(D104="SELL",IF(G104="",0,F104-G104),IF(D104="BUY",IF(G104="",0,G104-F104))))*C104</f>
        <v>0</v>
      </c>
      <c r="L104" s="20">
        <f>(IF(D104="SELL",IF(H104="",0,G104-H104),IF(D104="BUY",IF(H104="",0,(H104-G104)))))*C104</f>
        <v>0</v>
      </c>
      <c r="M104" s="20">
        <f>(K104+J104+L104)/C104</f>
        <v>0</v>
      </c>
      <c r="N104" s="20">
        <f>M104*C104</f>
        <v>0</v>
      </c>
      <c r="O104" s="21">
        <f>(M104*100)/E104</f>
        <v>0</v>
      </c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</row>
    <row r="105" spans="1:1025" s="9" customFormat="1" ht="13.5" customHeight="1" x14ac:dyDescent="0.25">
      <c r="A105" s="19">
        <v>42613</v>
      </c>
      <c r="B105" s="18" t="s">
        <v>27</v>
      </c>
      <c r="C105" s="18">
        <v>1250</v>
      </c>
      <c r="D105" s="18" t="s">
        <v>15</v>
      </c>
      <c r="E105" s="18">
        <v>191</v>
      </c>
      <c r="F105" s="18">
        <v>192.2</v>
      </c>
      <c r="G105" s="18"/>
      <c r="H105" s="18"/>
      <c r="I105" s="18">
        <v>192.2</v>
      </c>
      <c r="J105" s="20">
        <f>(IF(D105="SELL",E105-F105,IF(D105="BUY",F105-E105)))*C105</f>
        <v>1499.9999999999859</v>
      </c>
      <c r="K105" s="20">
        <f>(IF(D105="SELL",IF(G105="",0,F105-G105),IF(D105="BUY",IF(G105="",0,G105-F105))))*C105</f>
        <v>0</v>
      </c>
      <c r="L105" s="20">
        <f>(IF(D105="SELL",IF(H105="",0,G105-H105),IF(D105="BUY",IF(H105="",0,(H105-G105)))))*C105</f>
        <v>0</v>
      </c>
      <c r="M105" s="20">
        <f>(K105+J105+L105)/C105</f>
        <v>1.1999999999999886</v>
      </c>
      <c r="N105" s="20">
        <f>M105*C105</f>
        <v>1499.9999999999859</v>
      </c>
      <c r="O105" s="21">
        <f>(M105*100)/E105</f>
        <v>0.62827225130889452</v>
      </c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</row>
    <row r="106" spans="1:1025" s="9" customFormat="1" ht="13.5" customHeight="1" x14ac:dyDescent="0.25">
      <c r="A106" s="19">
        <v>42613</v>
      </c>
      <c r="B106" s="18" t="s">
        <v>14</v>
      </c>
      <c r="C106" s="18">
        <v>100</v>
      </c>
      <c r="D106" s="18" t="s">
        <v>15</v>
      </c>
      <c r="E106" s="18">
        <v>30850</v>
      </c>
      <c r="F106" s="18">
        <v>30790</v>
      </c>
      <c r="G106" s="18"/>
      <c r="H106" s="18"/>
      <c r="I106" s="18">
        <v>30790</v>
      </c>
      <c r="J106" s="20">
        <f>(IF(D106="SELL",E106-F106,IF(D106="BUY",F106-E106)))*C106</f>
        <v>-6000</v>
      </c>
      <c r="K106" s="20">
        <f>(IF(D106="SELL",IF(G106="",0,F106-G106),IF(D106="BUY",IF(G106="",0,G106-F106))))*C106</f>
        <v>0</v>
      </c>
      <c r="L106" s="20">
        <f>(IF(D106="SELL",IF(H106="",0,G106-H106),IF(D106="BUY",IF(H106="",0,(H106-G106)))))*C106</f>
        <v>0</v>
      </c>
      <c r="M106" s="20">
        <f>(K106+J106+L106)/C106</f>
        <v>-60</v>
      </c>
      <c r="N106" s="20">
        <f>M106*C106</f>
        <v>-6000</v>
      </c>
      <c r="O106" s="21">
        <f>(M106*100)/E106</f>
        <v>-0.19448946515397084</v>
      </c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</row>
    <row r="107" spans="1:1025" s="29" customFormat="1" ht="13.5" customHeight="1" x14ac:dyDescent="0.25">
      <c r="A107" s="19">
        <v>42613</v>
      </c>
      <c r="B107" s="18" t="s">
        <v>28</v>
      </c>
      <c r="C107" s="18">
        <v>100</v>
      </c>
      <c r="D107" s="18" t="s">
        <v>17</v>
      </c>
      <c r="E107" s="18">
        <v>3125</v>
      </c>
      <c r="F107" s="18">
        <v>3125</v>
      </c>
      <c r="G107" s="38"/>
      <c r="H107" s="38"/>
      <c r="I107" s="18">
        <v>3125</v>
      </c>
      <c r="J107" s="20">
        <f>(IF(D107="SELL",E107-F107,IF(D107="BUY",F107-E107)))*C107</f>
        <v>0</v>
      </c>
      <c r="K107" s="20">
        <f>(IF(D107="SELL",IF(G107="",0,F107-G107),IF(D107="BUY",IF(G107="",0,G107-F107))))*C107</f>
        <v>0</v>
      </c>
      <c r="L107" s="20">
        <f>(IF(D107="SELL",IF(H107="",0,G107-H107),IF(D107="BUY",IF(H107="",0,(H107-G107)))))*C107</f>
        <v>0</v>
      </c>
      <c r="M107" s="20">
        <f>(K107+J107+L107)/C107</f>
        <v>0</v>
      </c>
      <c r="N107" s="20">
        <f>M107*C107</f>
        <v>0</v>
      </c>
      <c r="O107" s="21">
        <f>(M107*100)/E107</f>
        <v>0</v>
      </c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  <c r="KC107" s="36"/>
      <c r="KD107" s="36"/>
      <c r="KE107" s="36"/>
      <c r="KF107" s="36"/>
      <c r="KG107" s="36"/>
      <c r="KH107" s="36"/>
      <c r="KI107" s="36"/>
      <c r="KJ107" s="36"/>
      <c r="KK107" s="36"/>
      <c r="KL107" s="36"/>
      <c r="KM107" s="36"/>
      <c r="KN107" s="36"/>
      <c r="KO107" s="36"/>
      <c r="KP107" s="36"/>
      <c r="KQ107" s="36"/>
      <c r="KR107" s="36"/>
      <c r="KS107" s="36"/>
      <c r="KT107" s="36"/>
      <c r="KU107" s="36"/>
      <c r="KV107" s="36"/>
      <c r="KW107" s="36"/>
      <c r="KX107" s="36"/>
      <c r="KY107" s="36"/>
      <c r="KZ107" s="36"/>
      <c r="LA107" s="36"/>
      <c r="LB107" s="36"/>
      <c r="LC107" s="36"/>
      <c r="LD107" s="36"/>
      <c r="LE107" s="36"/>
      <c r="LF107" s="36"/>
      <c r="LG107" s="36"/>
      <c r="LH107" s="36"/>
      <c r="LI107" s="36"/>
      <c r="LJ107" s="36"/>
      <c r="LK107" s="36"/>
      <c r="LL107" s="36"/>
      <c r="LM107" s="36"/>
      <c r="LN107" s="36"/>
      <c r="LO107" s="36"/>
      <c r="LP107" s="36"/>
      <c r="LQ107" s="36"/>
      <c r="LR107" s="36"/>
      <c r="LS107" s="36"/>
      <c r="LT107" s="36"/>
      <c r="LU107" s="36"/>
      <c r="LV107" s="36"/>
      <c r="LW107" s="36"/>
      <c r="LX107" s="36"/>
      <c r="LY107" s="36"/>
      <c r="LZ107" s="36"/>
      <c r="MA107" s="36"/>
      <c r="MB107" s="36"/>
      <c r="MC107" s="36"/>
      <c r="MD107" s="36"/>
      <c r="ME107" s="36"/>
      <c r="MF107" s="36"/>
      <c r="MG107" s="36"/>
      <c r="MH107" s="36"/>
      <c r="MI107" s="36"/>
      <c r="MJ107" s="36"/>
      <c r="MK107" s="36"/>
      <c r="ML107" s="36"/>
      <c r="MM107" s="36"/>
      <c r="MN107" s="36"/>
      <c r="MO107" s="36"/>
      <c r="MP107" s="36"/>
      <c r="MQ107" s="36"/>
      <c r="MR107" s="36"/>
      <c r="MS107" s="36"/>
      <c r="MT107" s="36"/>
      <c r="MU107" s="36"/>
      <c r="MV107" s="36"/>
      <c r="MW107" s="36"/>
      <c r="MX107" s="36"/>
      <c r="MY107" s="36"/>
      <c r="MZ107" s="36"/>
      <c r="NA107" s="36"/>
      <c r="NB107" s="36"/>
      <c r="NC107" s="36"/>
      <c r="ND107" s="36"/>
      <c r="NE107" s="36"/>
      <c r="NF107" s="36"/>
      <c r="NG107" s="36"/>
      <c r="NH107" s="36"/>
      <c r="NI107" s="36"/>
      <c r="NJ107" s="36"/>
      <c r="NK107" s="36"/>
      <c r="NL107" s="36"/>
      <c r="NM107" s="36"/>
      <c r="NN107" s="36"/>
      <c r="NO107" s="36"/>
      <c r="NP107" s="36"/>
      <c r="NQ107" s="36"/>
      <c r="NR107" s="36"/>
      <c r="NS107" s="36"/>
      <c r="NT107" s="36"/>
      <c r="NU107" s="36"/>
      <c r="NV107" s="36"/>
      <c r="NW107" s="36"/>
      <c r="NX107" s="36"/>
      <c r="NY107" s="36"/>
      <c r="NZ107" s="36"/>
      <c r="OA107" s="36"/>
      <c r="OB107" s="36"/>
      <c r="OC107" s="36"/>
      <c r="OD107" s="36"/>
      <c r="OE107" s="36"/>
      <c r="OF107" s="36"/>
      <c r="OG107" s="36"/>
      <c r="OH107" s="36"/>
      <c r="OI107" s="36"/>
      <c r="OJ107" s="36"/>
      <c r="OK107" s="36"/>
      <c r="OL107" s="36"/>
      <c r="OM107" s="36"/>
      <c r="ON107" s="36"/>
      <c r="OO107" s="36"/>
      <c r="OP107" s="36"/>
      <c r="OQ107" s="36"/>
      <c r="OR107" s="36"/>
      <c r="OS107" s="36"/>
      <c r="OT107" s="36"/>
      <c r="OU107" s="36"/>
      <c r="OV107" s="36"/>
      <c r="OW107" s="36"/>
      <c r="OX107" s="36"/>
      <c r="OY107" s="36"/>
      <c r="OZ107" s="36"/>
      <c r="PA107" s="36"/>
      <c r="PB107" s="36"/>
      <c r="PC107" s="36"/>
      <c r="PD107" s="36"/>
      <c r="PE107" s="36"/>
      <c r="PF107" s="36"/>
      <c r="PG107" s="36"/>
      <c r="PH107" s="36"/>
      <c r="PI107" s="36"/>
      <c r="PJ107" s="36"/>
      <c r="PK107" s="36"/>
      <c r="PL107" s="36"/>
      <c r="PM107" s="36"/>
      <c r="PN107" s="36"/>
      <c r="PO107" s="36"/>
      <c r="PP107" s="36"/>
      <c r="PQ107" s="36"/>
      <c r="PR107" s="36"/>
      <c r="PS107" s="36"/>
      <c r="PT107" s="36"/>
      <c r="PU107" s="36"/>
      <c r="PV107" s="36"/>
      <c r="PW107" s="36"/>
      <c r="PX107" s="36"/>
      <c r="PY107" s="36"/>
      <c r="PZ107" s="36"/>
      <c r="QA107" s="36"/>
      <c r="QB107" s="36"/>
      <c r="QC107" s="36"/>
      <c r="QD107" s="36"/>
      <c r="QE107" s="36"/>
      <c r="QF107" s="36"/>
      <c r="QG107" s="36"/>
      <c r="QH107" s="36"/>
      <c r="QI107" s="36"/>
      <c r="QJ107" s="36"/>
      <c r="QK107" s="36"/>
      <c r="QL107" s="36"/>
      <c r="QM107" s="36"/>
      <c r="QN107" s="36"/>
      <c r="QO107" s="36"/>
      <c r="QP107" s="36"/>
      <c r="QQ107" s="36"/>
      <c r="QR107" s="36"/>
      <c r="QS107" s="36"/>
      <c r="QT107" s="36"/>
      <c r="QU107" s="36"/>
      <c r="QV107" s="36"/>
      <c r="QW107" s="36"/>
      <c r="QX107" s="36"/>
      <c r="QY107" s="36"/>
      <c r="QZ107" s="36"/>
      <c r="RA107" s="36"/>
      <c r="RB107" s="36"/>
      <c r="RC107" s="36"/>
      <c r="RD107" s="36"/>
      <c r="RE107" s="36"/>
      <c r="RF107" s="36"/>
      <c r="RG107" s="36"/>
      <c r="RH107" s="36"/>
      <c r="RI107" s="36"/>
      <c r="RJ107" s="36"/>
      <c r="RK107" s="36"/>
      <c r="RL107" s="36"/>
      <c r="RM107" s="36"/>
      <c r="RN107" s="36"/>
      <c r="RO107" s="36"/>
      <c r="RP107" s="36"/>
      <c r="RQ107" s="36"/>
      <c r="RR107" s="36"/>
      <c r="RS107" s="36"/>
      <c r="RT107" s="36"/>
      <c r="RU107" s="36"/>
      <c r="RV107" s="36"/>
      <c r="RW107" s="36"/>
      <c r="RX107" s="36"/>
      <c r="RY107" s="36"/>
      <c r="RZ107" s="36"/>
      <c r="SA107" s="36"/>
      <c r="SB107" s="36"/>
      <c r="SC107" s="36"/>
      <c r="SD107" s="36"/>
      <c r="SE107" s="36"/>
      <c r="SF107" s="36"/>
      <c r="SG107" s="36"/>
      <c r="SH107" s="36"/>
      <c r="SI107" s="36"/>
      <c r="SJ107" s="36"/>
      <c r="SK107" s="36"/>
      <c r="SL107" s="36"/>
      <c r="SM107" s="36"/>
      <c r="SN107" s="36"/>
      <c r="SO107" s="36"/>
      <c r="SP107" s="36"/>
      <c r="SQ107" s="36"/>
      <c r="SR107" s="36"/>
      <c r="SS107" s="36"/>
      <c r="ST107" s="36"/>
      <c r="SU107" s="36"/>
      <c r="SV107" s="36"/>
      <c r="SW107" s="36"/>
      <c r="SX107" s="36"/>
      <c r="SY107" s="36"/>
      <c r="SZ107" s="36"/>
      <c r="TA107" s="36"/>
      <c r="TB107" s="36"/>
      <c r="TC107" s="36"/>
      <c r="TD107" s="36"/>
      <c r="TE107" s="36"/>
      <c r="TF107" s="36"/>
      <c r="TG107" s="36"/>
      <c r="TH107" s="36"/>
      <c r="TI107" s="36"/>
      <c r="TJ107" s="36"/>
      <c r="TK107" s="36"/>
      <c r="TL107" s="36"/>
      <c r="TM107" s="36"/>
      <c r="TN107" s="36"/>
      <c r="TO107" s="36"/>
      <c r="TP107" s="36"/>
      <c r="TQ107" s="36"/>
      <c r="TR107" s="36"/>
      <c r="TS107" s="36"/>
      <c r="TT107" s="36"/>
      <c r="TU107" s="36"/>
      <c r="TV107" s="36"/>
      <c r="TW107" s="36"/>
      <c r="TX107" s="36"/>
      <c r="TY107" s="36"/>
      <c r="TZ107" s="36"/>
      <c r="UA107" s="36"/>
      <c r="UB107" s="36"/>
      <c r="UC107" s="36"/>
      <c r="UD107" s="36"/>
      <c r="UE107" s="36"/>
      <c r="UF107" s="36"/>
      <c r="UG107" s="36"/>
      <c r="UH107" s="36"/>
      <c r="UI107" s="36"/>
      <c r="UJ107" s="36"/>
      <c r="UK107" s="36"/>
      <c r="UL107" s="36"/>
      <c r="UM107" s="36"/>
      <c r="UN107" s="36"/>
      <c r="UO107" s="36"/>
      <c r="UP107" s="36"/>
      <c r="UQ107" s="36"/>
      <c r="UR107" s="36"/>
      <c r="US107" s="36"/>
      <c r="UT107" s="36"/>
      <c r="UU107" s="36"/>
      <c r="UV107" s="36"/>
      <c r="UW107" s="36"/>
      <c r="UX107" s="36"/>
      <c r="UY107" s="36"/>
      <c r="UZ107" s="36"/>
      <c r="VA107" s="36"/>
      <c r="VB107" s="36"/>
      <c r="VC107" s="36"/>
      <c r="VD107" s="36"/>
      <c r="VE107" s="36"/>
      <c r="VF107" s="36"/>
      <c r="VG107" s="36"/>
      <c r="VH107" s="36"/>
      <c r="VI107" s="36"/>
      <c r="VJ107" s="36"/>
      <c r="VK107" s="36"/>
      <c r="VL107" s="36"/>
      <c r="VM107" s="36"/>
      <c r="VN107" s="36"/>
      <c r="VO107" s="36"/>
      <c r="VP107" s="36"/>
      <c r="VQ107" s="36"/>
      <c r="VR107" s="36"/>
      <c r="VS107" s="36"/>
      <c r="VT107" s="36"/>
      <c r="VU107" s="36"/>
      <c r="VV107" s="36"/>
      <c r="VW107" s="36"/>
      <c r="VX107" s="36"/>
      <c r="VY107" s="36"/>
      <c r="VZ107" s="36"/>
      <c r="WA107" s="36"/>
      <c r="WB107" s="36"/>
      <c r="WC107" s="36"/>
      <c r="WD107" s="36"/>
      <c r="WE107" s="36"/>
      <c r="WF107" s="36"/>
      <c r="WG107" s="36"/>
      <c r="WH107" s="36"/>
      <c r="WI107" s="36"/>
      <c r="WJ107" s="36"/>
      <c r="WK107" s="36"/>
      <c r="WL107" s="36"/>
      <c r="WM107" s="36"/>
      <c r="WN107" s="36"/>
      <c r="WO107" s="36"/>
      <c r="WP107" s="36"/>
      <c r="WQ107" s="36"/>
      <c r="WR107" s="36"/>
      <c r="WS107" s="36"/>
      <c r="WT107" s="36"/>
      <c r="WU107" s="36"/>
      <c r="WV107" s="36"/>
      <c r="WW107" s="36"/>
      <c r="WX107" s="36"/>
      <c r="WY107" s="36"/>
      <c r="WZ107" s="36"/>
      <c r="XA107" s="36"/>
      <c r="XB107" s="36"/>
      <c r="XC107" s="36"/>
      <c r="XD107" s="36"/>
      <c r="XE107" s="36"/>
      <c r="XF107" s="36"/>
      <c r="XG107" s="36"/>
      <c r="XH107" s="36"/>
      <c r="XI107" s="36"/>
      <c r="XJ107" s="36"/>
      <c r="XK107" s="36"/>
      <c r="XL107" s="36"/>
      <c r="XM107" s="36"/>
      <c r="XN107" s="36"/>
      <c r="XO107" s="36"/>
      <c r="XP107" s="36"/>
      <c r="XQ107" s="36"/>
      <c r="XR107" s="36"/>
      <c r="XS107" s="36"/>
      <c r="XT107" s="36"/>
      <c r="XU107" s="36"/>
      <c r="XV107" s="36"/>
      <c r="XW107" s="36"/>
      <c r="XX107" s="36"/>
      <c r="XY107" s="36"/>
      <c r="XZ107" s="36"/>
      <c r="YA107" s="36"/>
      <c r="YB107" s="36"/>
      <c r="YC107" s="36"/>
      <c r="YD107" s="36"/>
      <c r="YE107" s="36"/>
      <c r="YF107" s="36"/>
      <c r="YG107" s="36"/>
      <c r="YH107" s="36"/>
      <c r="YI107" s="36"/>
      <c r="YJ107" s="36"/>
      <c r="YK107" s="36"/>
      <c r="YL107" s="36"/>
      <c r="YM107" s="36"/>
      <c r="YN107" s="36"/>
      <c r="YO107" s="36"/>
      <c r="YP107" s="36"/>
      <c r="YQ107" s="36"/>
      <c r="YR107" s="36"/>
      <c r="YS107" s="36"/>
      <c r="YT107" s="36"/>
      <c r="YU107" s="36"/>
      <c r="YV107" s="36"/>
      <c r="YW107" s="36"/>
      <c r="YX107" s="36"/>
      <c r="YY107" s="36"/>
      <c r="YZ107" s="36"/>
      <c r="ZA107" s="36"/>
      <c r="ZB107" s="36"/>
      <c r="ZC107" s="36"/>
      <c r="ZD107" s="36"/>
      <c r="ZE107" s="36"/>
      <c r="ZF107" s="36"/>
      <c r="ZG107" s="36"/>
      <c r="ZH107" s="36"/>
      <c r="ZI107" s="36"/>
      <c r="ZJ107" s="36"/>
      <c r="ZK107" s="36"/>
      <c r="ZL107" s="36"/>
      <c r="ZM107" s="36"/>
      <c r="ZN107" s="36"/>
      <c r="ZO107" s="36"/>
      <c r="ZP107" s="36"/>
      <c r="ZQ107" s="36"/>
      <c r="ZR107" s="36"/>
      <c r="ZS107" s="36"/>
      <c r="ZT107" s="36"/>
      <c r="ZU107" s="36"/>
      <c r="ZV107" s="36"/>
      <c r="ZW107" s="36"/>
      <c r="ZX107" s="36"/>
      <c r="ZY107" s="36"/>
      <c r="ZZ107" s="36"/>
      <c r="AAA107" s="36"/>
      <c r="AAB107" s="36"/>
      <c r="AAC107" s="36"/>
      <c r="AAD107" s="36"/>
      <c r="AAE107" s="36"/>
      <c r="AAF107" s="36"/>
      <c r="AAG107" s="36"/>
      <c r="AAH107" s="36"/>
      <c r="AAI107" s="36"/>
      <c r="AAJ107" s="36"/>
      <c r="AAK107" s="36"/>
      <c r="AAL107" s="36"/>
      <c r="AAM107" s="36"/>
      <c r="AAN107" s="36"/>
      <c r="AAO107" s="36"/>
      <c r="AAP107" s="36"/>
      <c r="AAQ107" s="36"/>
      <c r="AAR107" s="36"/>
      <c r="AAS107" s="36"/>
      <c r="AAT107" s="36"/>
      <c r="AAU107" s="36"/>
      <c r="AAV107" s="36"/>
      <c r="AAW107" s="36"/>
      <c r="AAX107" s="36"/>
      <c r="AAY107" s="36"/>
      <c r="AAZ107" s="36"/>
      <c r="ABA107" s="36"/>
      <c r="ABB107" s="36"/>
      <c r="ABC107" s="36"/>
      <c r="ABD107" s="36"/>
      <c r="ABE107" s="36"/>
      <c r="ABF107" s="36"/>
      <c r="ABG107" s="36"/>
      <c r="ABH107" s="36"/>
      <c r="ABI107" s="36"/>
      <c r="ABJ107" s="36"/>
      <c r="ABK107" s="36"/>
      <c r="ABL107" s="36"/>
      <c r="ABM107" s="36"/>
      <c r="ABN107" s="36"/>
      <c r="ABO107" s="36"/>
      <c r="ABP107" s="36"/>
      <c r="ABQ107" s="36"/>
      <c r="ABR107" s="36"/>
      <c r="ABS107" s="36"/>
      <c r="ABT107" s="36"/>
      <c r="ABU107" s="36"/>
      <c r="ABV107" s="36"/>
      <c r="ABW107" s="36"/>
      <c r="ABX107" s="36"/>
      <c r="ABY107" s="36"/>
      <c r="ABZ107" s="36"/>
      <c r="ACA107" s="36"/>
      <c r="ACB107" s="36"/>
      <c r="ACC107" s="36"/>
      <c r="ACD107" s="36"/>
      <c r="ACE107" s="36"/>
      <c r="ACF107" s="36"/>
      <c r="ACG107" s="36"/>
      <c r="ACH107" s="36"/>
      <c r="ACI107" s="36"/>
      <c r="ACJ107" s="36"/>
      <c r="ACK107" s="36"/>
      <c r="ACL107" s="36"/>
      <c r="ACM107" s="36"/>
      <c r="ACN107" s="36"/>
      <c r="ACO107" s="36"/>
      <c r="ACP107" s="36"/>
      <c r="ACQ107" s="36"/>
      <c r="ACR107" s="36"/>
      <c r="ACS107" s="36"/>
      <c r="ACT107" s="36"/>
      <c r="ACU107" s="36"/>
      <c r="ACV107" s="36"/>
      <c r="ACW107" s="36"/>
      <c r="ACX107" s="36"/>
      <c r="ACY107" s="36"/>
      <c r="ACZ107" s="36"/>
      <c r="ADA107" s="36"/>
      <c r="ADB107" s="36"/>
      <c r="ADC107" s="36"/>
      <c r="ADD107" s="36"/>
      <c r="ADE107" s="36"/>
      <c r="ADF107" s="36"/>
      <c r="ADG107" s="36"/>
      <c r="ADH107" s="36"/>
      <c r="ADI107" s="36"/>
      <c r="ADJ107" s="36"/>
      <c r="ADK107" s="36"/>
      <c r="ADL107" s="36"/>
      <c r="ADM107" s="36"/>
      <c r="ADN107" s="36"/>
      <c r="ADO107" s="36"/>
      <c r="ADP107" s="36"/>
      <c r="ADQ107" s="36"/>
      <c r="ADR107" s="36"/>
      <c r="ADS107" s="36"/>
      <c r="ADT107" s="36"/>
      <c r="ADU107" s="36"/>
      <c r="ADV107" s="36"/>
      <c r="ADW107" s="36"/>
      <c r="ADX107" s="36"/>
      <c r="ADY107" s="36"/>
      <c r="ADZ107" s="36"/>
      <c r="AEA107" s="36"/>
      <c r="AEB107" s="36"/>
      <c r="AEC107" s="36"/>
      <c r="AED107" s="36"/>
      <c r="AEE107" s="36"/>
      <c r="AEF107" s="36"/>
      <c r="AEG107" s="36"/>
      <c r="AEH107" s="36"/>
      <c r="AEI107" s="36"/>
      <c r="AEJ107" s="36"/>
      <c r="AEK107" s="36"/>
      <c r="AEL107" s="36"/>
      <c r="AEM107" s="36"/>
      <c r="AEN107" s="36"/>
      <c r="AEO107" s="36"/>
      <c r="AEP107" s="36"/>
      <c r="AEQ107" s="36"/>
      <c r="AER107" s="36"/>
      <c r="AES107" s="36"/>
      <c r="AET107" s="36"/>
      <c r="AEU107" s="36"/>
      <c r="AEV107" s="36"/>
      <c r="AEW107" s="36"/>
      <c r="AEX107" s="36"/>
      <c r="AEY107" s="36"/>
      <c r="AEZ107" s="36"/>
      <c r="AFA107" s="36"/>
      <c r="AFB107" s="36"/>
      <c r="AFC107" s="36"/>
      <c r="AFD107" s="36"/>
      <c r="AFE107" s="36"/>
      <c r="AFF107" s="36"/>
      <c r="AFG107" s="36"/>
      <c r="AFH107" s="36"/>
      <c r="AFI107" s="36"/>
      <c r="AFJ107" s="36"/>
      <c r="AFK107" s="36"/>
      <c r="AFL107" s="36"/>
      <c r="AFM107" s="36"/>
      <c r="AFN107" s="36"/>
      <c r="AFO107" s="36"/>
      <c r="AFP107" s="36"/>
      <c r="AFQ107" s="36"/>
      <c r="AFR107" s="36"/>
      <c r="AFS107" s="36"/>
      <c r="AFT107" s="36"/>
      <c r="AFU107" s="36"/>
      <c r="AFV107" s="36"/>
      <c r="AFW107" s="36"/>
      <c r="AFX107" s="36"/>
      <c r="AFY107" s="36"/>
      <c r="AFZ107" s="36"/>
      <c r="AGA107" s="36"/>
      <c r="AGB107" s="36"/>
      <c r="AGC107" s="36"/>
      <c r="AGD107" s="36"/>
      <c r="AGE107" s="36"/>
      <c r="AGF107" s="36"/>
      <c r="AGG107" s="36"/>
      <c r="AGH107" s="36"/>
      <c r="AGI107" s="36"/>
      <c r="AGJ107" s="36"/>
      <c r="AGK107" s="36"/>
      <c r="AGL107" s="36"/>
      <c r="AGM107" s="36"/>
      <c r="AGN107" s="36"/>
      <c r="AGO107" s="36"/>
      <c r="AGP107" s="36"/>
      <c r="AGQ107" s="36"/>
      <c r="AGR107" s="36"/>
      <c r="AGS107" s="36"/>
      <c r="AGT107" s="36"/>
      <c r="AGU107" s="36"/>
      <c r="AGV107" s="36"/>
      <c r="AGW107" s="36"/>
      <c r="AGX107" s="36"/>
      <c r="AGY107" s="36"/>
      <c r="AGZ107" s="36"/>
      <c r="AHA107" s="36"/>
      <c r="AHB107" s="36"/>
      <c r="AHC107" s="36"/>
      <c r="AHD107" s="36"/>
      <c r="AHE107" s="36"/>
      <c r="AHF107" s="36"/>
      <c r="AHG107" s="36"/>
      <c r="AHH107" s="36"/>
      <c r="AHI107" s="36"/>
      <c r="AHJ107" s="36"/>
      <c r="AHK107" s="36"/>
      <c r="AHL107" s="36"/>
      <c r="AHM107" s="36"/>
      <c r="AHN107" s="36"/>
      <c r="AHO107" s="36"/>
      <c r="AHP107" s="36"/>
      <c r="AHQ107" s="36"/>
      <c r="AHR107" s="36"/>
      <c r="AHS107" s="36"/>
      <c r="AHT107" s="36"/>
      <c r="AHU107" s="36"/>
      <c r="AHV107" s="36"/>
      <c r="AHW107" s="36"/>
      <c r="AHX107" s="36"/>
      <c r="AHY107" s="36"/>
      <c r="AHZ107" s="36"/>
      <c r="AIA107" s="36"/>
      <c r="AIB107" s="36"/>
      <c r="AIC107" s="36"/>
      <c r="AID107" s="36"/>
      <c r="AIE107" s="36"/>
      <c r="AIF107" s="36"/>
      <c r="AIG107" s="36"/>
      <c r="AIH107" s="36"/>
      <c r="AII107" s="36"/>
      <c r="AIJ107" s="36"/>
      <c r="AIK107" s="36"/>
      <c r="AIL107" s="36"/>
      <c r="AIM107" s="36"/>
      <c r="AIN107" s="36"/>
      <c r="AIO107" s="36"/>
      <c r="AIP107" s="36"/>
      <c r="AIQ107" s="36"/>
      <c r="AIR107" s="36"/>
      <c r="AIS107" s="36"/>
      <c r="AIT107" s="36"/>
      <c r="AIU107" s="36"/>
      <c r="AIV107" s="36"/>
      <c r="AIW107" s="36"/>
      <c r="AIX107" s="36"/>
      <c r="AIY107" s="36"/>
      <c r="AIZ107" s="36"/>
      <c r="AJA107" s="36"/>
      <c r="AJB107" s="36"/>
      <c r="AJC107" s="36"/>
      <c r="AJD107" s="36"/>
      <c r="AJE107" s="36"/>
      <c r="AJF107" s="36"/>
      <c r="AJG107" s="36"/>
      <c r="AJH107" s="36"/>
      <c r="AJI107" s="36"/>
      <c r="AJJ107" s="36"/>
      <c r="AJK107" s="36"/>
      <c r="AJL107" s="36"/>
      <c r="AJM107" s="36"/>
      <c r="AJN107" s="36"/>
      <c r="AJO107" s="36"/>
      <c r="AJP107" s="36"/>
      <c r="AJQ107" s="36"/>
      <c r="AJR107" s="36"/>
      <c r="AJS107" s="36"/>
      <c r="AJT107" s="36"/>
      <c r="AJU107" s="36"/>
      <c r="AJV107" s="36"/>
      <c r="AJW107" s="36"/>
      <c r="AJX107" s="36"/>
      <c r="AJY107" s="36"/>
      <c r="AJZ107" s="36"/>
      <c r="AKA107" s="36"/>
      <c r="AKB107" s="36"/>
      <c r="AKC107" s="36"/>
      <c r="AKD107" s="36"/>
      <c r="AKE107" s="36"/>
      <c r="AKF107" s="36"/>
      <c r="AKG107" s="36"/>
      <c r="AKH107" s="36"/>
      <c r="AKI107" s="36"/>
      <c r="AKJ107" s="36"/>
      <c r="AKK107" s="36"/>
      <c r="AKL107" s="36"/>
      <c r="AKM107" s="36"/>
      <c r="AKN107" s="36"/>
      <c r="AKO107" s="36"/>
      <c r="AKP107" s="36"/>
      <c r="AKQ107" s="36"/>
      <c r="AKR107" s="36"/>
      <c r="AKS107" s="36"/>
      <c r="AKT107" s="36"/>
      <c r="AKU107" s="36"/>
      <c r="AKV107" s="36"/>
      <c r="AKW107" s="36"/>
      <c r="AKX107" s="36"/>
      <c r="AKY107" s="36"/>
      <c r="AKZ107" s="36"/>
      <c r="ALA107" s="36"/>
      <c r="ALB107" s="36"/>
      <c r="ALC107" s="36"/>
      <c r="ALD107" s="36"/>
      <c r="ALE107" s="36"/>
      <c r="ALF107" s="36"/>
      <c r="ALG107" s="36"/>
      <c r="ALH107" s="36"/>
      <c r="ALI107" s="36"/>
      <c r="ALJ107" s="36"/>
      <c r="ALK107" s="36"/>
      <c r="ALL107" s="36"/>
      <c r="ALM107" s="36"/>
      <c r="ALN107" s="36"/>
      <c r="ALO107" s="36"/>
      <c r="ALP107" s="36"/>
      <c r="ALQ107" s="36"/>
      <c r="ALR107" s="36"/>
      <c r="ALS107" s="36"/>
      <c r="ALT107" s="36"/>
      <c r="ALU107" s="36"/>
      <c r="ALV107" s="36"/>
      <c r="ALW107" s="36"/>
      <c r="ALX107" s="36"/>
      <c r="ALY107" s="36"/>
      <c r="ALZ107" s="36"/>
      <c r="AMA107" s="36"/>
      <c r="AMB107" s="36"/>
      <c r="AMC107" s="36"/>
      <c r="AMD107" s="36"/>
      <c r="AME107" s="36"/>
      <c r="AMF107" s="36"/>
      <c r="AMG107" s="36"/>
      <c r="AMH107" s="36"/>
      <c r="AMI107" s="36"/>
      <c r="AMJ107" s="36"/>
      <c r="AMK107" s="36"/>
    </row>
    <row r="108" spans="1:1025" s="9" customFormat="1" ht="13.5" customHeight="1" x14ac:dyDescent="0.25">
      <c r="A108" s="19">
        <v>42612</v>
      </c>
      <c r="B108" s="18" t="s">
        <v>14</v>
      </c>
      <c r="C108" s="18">
        <v>100</v>
      </c>
      <c r="D108" s="24" t="s">
        <v>15</v>
      </c>
      <c r="E108" s="18">
        <v>30900</v>
      </c>
      <c r="F108" s="18">
        <v>30900</v>
      </c>
      <c r="G108" s="38"/>
      <c r="H108" s="38"/>
      <c r="I108" s="18">
        <v>30900</v>
      </c>
      <c r="J108" s="20">
        <f>(IF(D108="SELL",E108-F108,IF(D108="BUY",F108-E108)))*C108</f>
        <v>0</v>
      </c>
      <c r="K108" s="20">
        <f>(IF(D108="SELL",IF(G108="",0,F108-G108),IF(D108="BUY",IF(G108="",0,G108-F108))))*C108</f>
        <v>0</v>
      </c>
      <c r="L108" s="20">
        <f>(IF(D108="SELL",IF(H108="",0,G108-H108),IF(D108="BUY",IF(H108="",0,(H108-G108)))))*C108</f>
        <v>0</v>
      </c>
      <c r="M108" s="20">
        <f>(K108+J108+L108)/C108</f>
        <v>0</v>
      </c>
      <c r="N108" s="20">
        <f>M108*C108</f>
        <v>0</v>
      </c>
      <c r="O108" s="21">
        <f>(M108*100)/E108</f>
        <v>0</v>
      </c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</row>
    <row r="109" spans="1:1025" s="9" customFormat="1" ht="13.5" customHeight="1" x14ac:dyDescent="0.25">
      <c r="A109" s="19">
        <v>42612</v>
      </c>
      <c r="B109" s="18" t="s">
        <v>28</v>
      </c>
      <c r="C109" s="18">
        <v>100</v>
      </c>
      <c r="D109" s="18" t="s">
        <v>17</v>
      </c>
      <c r="E109" s="18">
        <v>3180</v>
      </c>
      <c r="F109" s="18">
        <v>3055</v>
      </c>
      <c r="G109" s="38"/>
      <c r="H109" s="38"/>
      <c r="I109" s="18">
        <v>3055</v>
      </c>
      <c r="J109" s="20">
        <f>(IF(D109="SELL",E109-F109,IF(D109="BUY",F109-E109)))*C109</f>
        <v>12500</v>
      </c>
      <c r="K109" s="20">
        <f>(IF(D109="SELL",IF(G109="",0,F109-G109),IF(D109="BUY",IF(G109="",0,G109-F109))))*C109</f>
        <v>0</v>
      </c>
      <c r="L109" s="20">
        <f>(IF(D109="SELL",IF(H109="",0,G109-H109),IF(D109="BUY",IF(H109="",0,(H109-G109)))))*C109</f>
        <v>0</v>
      </c>
      <c r="M109" s="20">
        <f>(K109+J109+L109)/C109</f>
        <v>125</v>
      </c>
      <c r="N109" s="20">
        <f>M109*C109</f>
        <v>12500</v>
      </c>
      <c r="O109" s="21">
        <f>(M109*100)/E109</f>
        <v>3.9308176100628929</v>
      </c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</row>
    <row r="110" spans="1:1025" s="26" customFormat="1" x14ac:dyDescent="0.25">
      <c r="A110" s="19">
        <v>42612</v>
      </c>
      <c r="B110" s="18" t="s">
        <v>22</v>
      </c>
      <c r="C110" s="18">
        <v>250</v>
      </c>
      <c r="D110" s="18" t="s">
        <v>17</v>
      </c>
      <c r="E110" s="18">
        <v>667</v>
      </c>
      <c r="F110" s="18">
        <v>662</v>
      </c>
      <c r="G110" s="38"/>
      <c r="H110" s="38"/>
      <c r="I110" s="18">
        <v>662</v>
      </c>
      <c r="J110" s="20">
        <f>(IF(D110="SELL",E110-F110,IF(D110="BUY",F110-E110)))*C110</f>
        <v>1250</v>
      </c>
      <c r="K110" s="20">
        <f>(IF(D110="SELL",IF(G110="",0,F110-G110),IF(D110="BUY",IF(G110="",0,G110-F110))))*C110</f>
        <v>0</v>
      </c>
      <c r="L110" s="20">
        <f>(IF(D110="SELL",IF(H110="",0,G110-H110),IF(D110="BUY",IF(H110="",0,(H110-G110)))))*C110</f>
        <v>0</v>
      </c>
      <c r="M110" s="20">
        <f>(K110+J110+L110)/C110</f>
        <v>5</v>
      </c>
      <c r="N110" s="20">
        <f>M110*C110</f>
        <v>1250</v>
      </c>
      <c r="O110" s="21">
        <f>(M110*100)/E110</f>
        <v>0.7496251874062968</v>
      </c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</row>
    <row r="111" spans="1:1025" s="9" customFormat="1" ht="13.5" customHeight="1" x14ac:dyDescent="0.25">
      <c r="A111" s="19">
        <v>42611</v>
      </c>
      <c r="B111" s="32" t="s">
        <v>19</v>
      </c>
      <c r="C111" s="32">
        <v>5000</v>
      </c>
      <c r="D111" s="32" t="s">
        <v>17</v>
      </c>
      <c r="E111" s="32">
        <v>155.65</v>
      </c>
      <c r="F111" s="32">
        <v>155.30000000000001</v>
      </c>
      <c r="G111" s="32"/>
      <c r="H111" s="32"/>
      <c r="I111" s="32">
        <v>155.30000000000001</v>
      </c>
      <c r="J111" s="20">
        <f>(IF(D111="SELL",E111-F111,IF(D111="BUY",F111-E111)))*C111</f>
        <v>1749.9999999999716</v>
      </c>
      <c r="K111" s="20">
        <f>(IF(D111="SELL",IF(G111="",0,F111-G111),IF(D111="BUY",IF(G111="",0,G111-F111))))*C111</f>
        <v>0</v>
      </c>
      <c r="L111" s="20">
        <f>(IF(D111="SELL",IF(H111="",0,G111-H111),IF(D111="BUY",IF(H111="",0,(H111-G111)))))*C111</f>
        <v>0</v>
      </c>
      <c r="M111" s="20">
        <f>(K111+J111+L111)/C111</f>
        <v>0.34999999999999432</v>
      </c>
      <c r="N111" s="20">
        <f>M111*C111</f>
        <v>1749.9999999999716</v>
      </c>
      <c r="O111" s="21">
        <f>(M111*100)/E111</f>
        <v>0.2248634757468643</v>
      </c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</row>
    <row r="112" spans="1:1025" s="9" customFormat="1" ht="13.5" customHeight="1" x14ac:dyDescent="0.25">
      <c r="A112" s="19">
        <v>42611</v>
      </c>
      <c r="B112" s="32" t="s">
        <v>25</v>
      </c>
      <c r="C112" s="32">
        <v>30</v>
      </c>
      <c r="D112" s="32" t="s">
        <v>17</v>
      </c>
      <c r="E112" s="32">
        <v>43750</v>
      </c>
      <c r="F112" s="32">
        <v>43750</v>
      </c>
      <c r="G112" s="32"/>
      <c r="H112" s="32"/>
      <c r="I112" s="32">
        <v>43750</v>
      </c>
      <c r="J112" s="20">
        <f>(IF(D112="SELL",E112-F112,IF(D112="BUY",F112-E112)))*C112</f>
        <v>0</v>
      </c>
      <c r="K112" s="20">
        <f>(IF(D112="SELL",IF(G112="",0,F112-G112),IF(D112="BUY",IF(G112="",0,G112-F112))))*C112</f>
        <v>0</v>
      </c>
      <c r="L112" s="20">
        <f>(IF(D112="SELL",IF(H112="",0,G112-H112),IF(D112="BUY",IF(H112="",0,(H112-G112)))))*C112</f>
        <v>0</v>
      </c>
      <c r="M112" s="20">
        <f>(K112+J112+L112)/C112</f>
        <v>0</v>
      </c>
      <c r="N112" s="20">
        <f>M112*C112</f>
        <v>0</v>
      </c>
      <c r="O112" s="21">
        <f>(M112*100)/E112</f>
        <v>0</v>
      </c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</row>
    <row r="113" spans="1:1025" s="9" customFormat="1" ht="13.5" customHeight="1" x14ac:dyDescent="0.25">
      <c r="A113" s="19">
        <v>42611</v>
      </c>
      <c r="B113" s="18" t="s">
        <v>28</v>
      </c>
      <c r="C113" s="32">
        <v>100</v>
      </c>
      <c r="D113" s="32" t="s">
        <v>17</v>
      </c>
      <c r="E113" s="32">
        <v>3175</v>
      </c>
      <c r="F113" s="32">
        <v>3155</v>
      </c>
      <c r="G113" s="32"/>
      <c r="H113" s="32"/>
      <c r="I113" s="32">
        <v>3155</v>
      </c>
      <c r="J113" s="20">
        <f>(IF(D113="SELL",E113-F113,IF(D113="BUY",F113-E113)))*C113</f>
        <v>2000</v>
      </c>
      <c r="K113" s="20">
        <f>(IF(D113="SELL",IF(G113="",0,F113-G113),IF(D113="BUY",IF(G113="",0,G113-F113))))*C113</f>
        <v>0</v>
      </c>
      <c r="L113" s="20">
        <f>(IF(D113="SELL",IF(H113="",0,G113-H113),IF(D113="BUY",IF(H113="",0,(H113-G113)))))*C113</f>
        <v>0</v>
      </c>
      <c r="M113" s="20">
        <f>(K113+J113+L113)/C113</f>
        <v>20</v>
      </c>
      <c r="N113" s="20">
        <f>M113*C113</f>
        <v>2000</v>
      </c>
      <c r="O113" s="21">
        <f>(M113*100)/E113</f>
        <v>0.62992125984251968</v>
      </c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</row>
    <row r="114" spans="1:1025" s="9" customFormat="1" ht="13.5" customHeight="1" x14ac:dyDescent="0.25">
      <c r="A114" s="19">
        <v>42608</v>
      </c>
      <c r="B114" s="37" t="s">
        <v>28</v>
      </c>
      <c r="C114" s="37">
        <v>100</v>
      </c>
      <c r="D114" s="37" t="s">
        <v>15</v>
      </c>
      <c r="E114" s="37">
        <v>3175</v>
      </c>
      <c r="F114" s="37">
        <v>3199</v>
      </c>
      <c r="G114" s="37"/>
      <c r="H114" s="37"/>
      <c r="I114" s="37">
        <v>3199</v>
      </c>
      <c r="J114" s="20">
        <f>(IF(D114="SELL",E114-F114,IF(D114="BUY",F114-E114)))*C114</f>
        <v>2400</v>
      </c>
      <c r="K114" s="20">
        <f>(IF(D114="SELL",IF(G114="",0,F114-G114),IF(D114="BUY",IF(G114="",0,G114-F114))))*C114</f>
        <v>0</v>
      </c>
      <c r="L114" s="20">
        <f>(IF(D114="SELL",IF(H114="",0,G114-H114),IF(D114="BUY",IF(H114="",0,(H114-G114)))))*C114</f>
        <v>0</v>
      </c>
      <c r="M114" s="20">
        <f>(K114+J114+L114)/C114</f>
        <v>24</v>
      </c>
      <c r="N114" s="20">
        <f>M114*C114</f>
        <v>2400</v>
      </c>
      <c r="O114" s="21">
        <f>(M114*100)/E114</f>
        <v>0.75590551181102361</v>
      </c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</row>
    <row r="115" spans="1:1025" s="9" customFormat="1" ht="13.5" customHeight="1" x14ac:dyDescent="0.25">
      <c r="A115" s="19">
        <v>42608</v>
      </c>
      <c r="B115" s="37" t="s">
        <v>19</v>
      </c>
      <c r="C115" s="37">
        <v>5000</v>
      </c>
      <c r="D115" s="37" t="s">
        <v>15</v>
      </c>
      <c r="E115" s="37">
        <v>155.1</v>
      </c>
      <c r="F115" s="37">
        <v>154.80000000000001</v>
      </c>
      <c r="G115" s="37"/>
      <c r="H115" s="37"/>
      <c r="I115" s="37">
        <v>154.80000000000001</v>
      </c>
      <c r="J115" s="20">
        <f>(IF(D115="SELL",E115-F115,IF(D115="BUY",F115-E115)))*C115</f>
        <v>-1499.9999999999147</v>
      </c>
      <c r="K115" s="20">
        <f>(IF(D115="SELL",IF(G115="",0,F115-G115),IF(D115="BUY",IF(G115="",0,G115-F115))))*C115</f>
        <v>0</v>
      </c>
      <c r="L115" s="20">
        <f>(IF(D115="SELL",IF(H115="",0,G115-H115),IF(D115="BUY",IF(H115="",0,(H115-G115)))))*C115</f>
        <v>0</v>
      </c>
      <c r="M115" s="20">
        <f>(K115+J115+L115)/C115</f>
        <v>-0.29999999999998295</v>
      </c>
      <c r="N115" s="20">
        <f>M115*C115</f>
        <v>-1499.9999999999147</v>
      </c>
      <c r="O115" s="21">
        <f>(M115*100)/E115</f>
        <v>-0.19342359767890585</v>
      </c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</row>
    <row r="116" spans="1:1025" s="9" customFormat="1" ht="13.5" customHeight="1" x14ac:dyDescent="0.25">
      <c r="A116" s="19">
        <v>42608</v>
      </c>
      <c r="B116" s="37" t="s">
        <v>39</v>
      </c>
      <c r="C116" s="37">
        <v>5000</v>
      </c>
      <c r="D116" s="37" t="s">
        <v>15</v>
      </c>
      <c r="E116" s="37">
        <v>110.4</v>
      </c>
      <c r="F116" s="37">
        <v>110.4</v>
      </c>
      <c r="G116" s="37"/>
      <c r="H116" s="37"/>
      <c r="I116" s="37">
        <v>110.4</v>
      </c>
      <c r="J116" s="20">
        <f>(IF(D116="SELL",E116-F116,IF(D116="BUY",F116-E116)))*C116</f>
        <v>0</v>
      </c>
      <c r="K116" s="20">
        <f>(IF(D116="SELL",IF(G116="",0,F116-G116),IF(D116="BUY",IF(G116="",0,G116-F116))))*C116</f>
        <v>0</v>
      </c>
      <c r="L116" s="20">
        <f>(IF(D116="SELL",IF(H116="",0,G116-H116),IF(D116="BUY",IF(H116="",0,(H116-G116)))))*C116</f>
        <v>0</v>
      </c>
      <c r="M116" s="20">
        <f>(K116+J116+L116)/C116</f>
        <v>0</v>
      </c>
      <c r="N116" s="20">
        <f>M116*C116</f>
        <v>0</v>
      </c>
      <c r="O116" s="21">
        <f>(M116*100)/E116</f>
        <v>0</v>
      </c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</row>
    <row r="117" spans="1:1025" s="9" customFormat="1" ht="13.5" customHeight="1" x14ac:dyDescent="0.25">
      <c r="A117" s="19">
        <v>42607</v>
      </c>
      <c r="B117" s="18" t="s">
        <v>14</v>
      </c>
      <c r="C117" s="18">
        <v>100</v>
      </c>
      <c r="D117" s="18" t="s">
        <v>17</v>
      </c>
      <c r="E117" s="18">
        <v>31000</v>
      </c>
      <c r="F117" s="18">
        <v>30950</v>
      </c>
      <c r="G117" s="18">
        <v>30900</v>
      </c>
      <c r="H117" s="18">
        <v>30851</v>
      </c>
      <c r="I117" s="18">
        <v>30950</v>
      </c>
      <c r="J117" s="20">
        <f>(IF(D117="SELL",E117-F117,IF(D117="BUY",F117-E117)))*C117</f>
        <v>5000</v>
      </c>
      <c r="K117" s="20">
        <f>(IF(D117="SELL",IF(G117="",0,F117-G117),IF(D117="BUY",IF(G117="",0,G117-F117))))*C117</f>
        <v>5000</v>
      </c>
      <c r="L117" s="20">
        <f>(IF(D117="SELL",IF(H117="",0,G117-H117),IF(D117="BUY",IF(H117="",0,(H117-G117)))))*C117</f>
        <v>4900</v>
      </c>
      <c r="M117" s="20">
        <f>(K117+J117+L117)/C117</f>
        <v>149</v>
      </c>
      <c r="N117" s="20">
        <f>M117*C117</f>
        <v>14900</v>
      </c>
      <c r="O117" s="21">
        <f>(M117*100)/E117</f>
        <v>0.48064516129032259</v>
      </c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</row>
    <row r="118" spans="1:1025" s="9" customFormat="1" ht="13.5" customHeight="1" x14ac:dyDescent="0.25">
      <c r="A118" s="19">
        <v>42607</v>
      </c>
      <c r="B118" s="18" t="s">
        <v>27</v>
      </c>
      <c r="C118" s="18">
        <v>1250</v>
      </c>
      <c r="D118" s="18" t="s">
        <v>17</v>
      </c>
      <c r="E118" s="18">
        <v>187</v>
      </c>
      <c r="F118" s="18">
        <v>187</v>
      </c>
      <c r="G118" s="18"/>
      <c r="H118" s="18"/>
      <c r="I118" s="18">
        <v>187</v>
      </c>
      <c r="J118" s="20">
        <f>(IF(D118="SELL",E118-F118,IF(D118="BUY",F118-E118)))*C118</f>
        <v>0</v>
      </c>
      <c r="K118" s="20">
        <f>(IF(D118="SELL",IF(G118="",0,F118-G118),IF(D118="BUY",IF(G118="",0,G118-F118))))*C118</f>
        <v>0</v>
      </c>
      <c r="L118" s="20">
        <f>(IF(D118="SELL",IF(H118="",0,G118-H118),IF(D118="BUY",IF(H118="",0,(H118-G118)))))*C118</f>
        <v>0</v>
      </c>
      <c r="M118" s="20">
        <f>(K118+J118+L118)/C118</f>
        <v>0</v>
      </c>
      <c r="N118" s="20">
        <f>M118*C118</f>
        <v>0</v>
      </c>
      <c r="O118" s="21">
        <f>(M118*100)/E118</f>
        <v>0</v>
      </c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</row>
    <row r="119" spans="1:1025" s="9" customFormat="1" ht="13.5" customHeight="1" x14ac:dyDescent="0.25">
      <c r="A119" s="19">
        <v>42607</v>
      </c>
      <c r="B119" s="18" t="s">
        <v>21</v>
      </c>
      <c r="C119" s="18">
        <v>1000</v>
      </c>
      <c r="D119" s="18" t="s">
        <v>17</v>
      </c>
      <c r="E119" s="18">
        <v>309.5</v>
      </c>
      <c r="F119" s="18">
        <v>308.5</v>
      </c>
      <c r="G119" s="18"/>
      <c r="H119" s="18"/>
      <c r="I119" s="18">
        <v>308.5</v>
      </c>
      <c r="J119" s="20">
        <f>(IF(D119="SELL",E119-F119,IF(D119="BUY",F119-E119)))*C119</f>
        <v>1000</v>
      </c>
      <c r="K119" s="20">
        <f>(IF(D119="SELL",IF(G119="",0,F119-G119),IF(D119="BUY",IF(G119="",0,G119-F119))))*C119</f>
        <v>0</v>
      </c>
      <c r="L119" s="20">
        <f>(IF(D119="SELL",IF(H119="",0,G119-H119),IF(D119="BUY",IF(H119="",0,(H119-G119)))))*C119</f>
        <v>0</v>
      </c>
      <c r="M119" s="20">
        <f>(K119+J119+L119)/C119</f>
        <v>1</v>
      </c>
      <c r="N119" s="20">
        <f>M119*C119</f>
        <v>1000</v>
      </c>
      <c r="O119" s="21">
        <f>(M119*100)/E119</f>
        <v>0.32310177705977383</v>
      </c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</row>
    <row r="120" spans="1:1025" s="29" customFormat="1" ht="13.5" customHeight="1" x14ac:dyDescent="0.25">
      <c r="A120" s="19">
        <v>42607</v>
      </c>
      <c r="B120" s="34" t="s">
        <v>22</v>
      </c>
      <c r="C120" s="34">
        <v>250</v>
      </c>
      <c r="D120" s="34" t="s">
        <v>17</v>
      </c>
      <c r="E120" s="34">
        <v>664.5</v>
      </c>
      <c r="F120" s="34">
        <v>660</v>
      </c>
      <c r="G120" s="34">
        <v>655.4</v>
      </c>
      <c r="H120" s="34"/>
      <c r="I120" s="34">
        <v>660</v>
      </c>
      <c r="J120" s="20">
        <f>(IF(D120="SELL",E120-F120,IF(D120="BUY",F120-E120)))*C120</f>
        <v>1125</v>
      </c>
      <c r="K120" s="20">
        <f>(IF(D120="SELL",IF(G120="",0,F120-G120),IF(D120="BUY",IF(G120="",0,G120-F120))))*C120</f>
        <v>1150.0000000000057</v>
      </c>
      <c r="L120" s="20">
        <f>(IF(D120="SELL",IF(H120="",0,G120-H120),IF(D120="BUY",IF(H120="",0,(H120-G120)))))*C120</f>
        <v>0</v>
      </c>
      <c r="M120" s="20">
        <f>(K120+J120+L120)/C120</f>
        <v>9.100000000000021</v>
      </c>
      <c r="N120" s="20">
        <f>M120*C120</f>
        <v>2275.0000000000055</v>
      </c>
      <c r="O120" s="21">
        <f>(M120*100)/E120</f>
        <v>1.3694507148231785</v>
      </c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  <c r="QR120" s="30"/>
      <c r="QS120" s="30"/>
      <c r="QT120" s="30"/>
      <c r="QU120" s="30"/>
      <c r="QV120" s="30"/>
      <c r="QW120" s="30"/>
      <c r="QX120" s="30"/>
      <c r="QY120" s="30"/>
      <c r="QZ120" s="30"/>
      <c r="RA120" s="30"/>
      <c r="RB120" s="30"/>
      <c r="RC120" s="30"/>
      <c r="RD120" s="30"/>
      <c r="RE120" s="30"/>
      <c r="RF120" s="30"/>
      <c r="RG120" s="30"/>
      <c r="RH120" s="30"/>
      <c r="RI120" s="30"/>
      <c r="RJ120" s="30"/>
      <c r="RK120" s="30"/>
      <c r="RL120" s="30"/>
      <c r="RM120" s="30"/>
      <c r="RN120" s="30"/>
      <c r="RO120" s="30"/>
      <c r="RP120" s="30"/>
      <c r="RQ120" s="30"/>
      <c r="RR120" s="30"/>
      <c r="RS120" s="30"/>
      <c r="RT120" s="30"/>
      <c r="RU120" s="30"/>
      <c r="RV120" s="30"/>
      <c r="RW120" s="30"/>
      <c r="RX120" s="30"/>
      <c r="RY120" s="30"/>
      <c r="RZ120" s="30"/>
      <c r="SA120" s="30"/>
      <c r="SB120" s="30"/>
      <c r="SC120" s="30"/>
      <c r="SD120" s="30"/>
      <c r="SE120" s="30"/>
      <c r="SF120" s="30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0"/>
      <c r="SR120" s="30"/>
      <c r="SS120" s="30"/>
      <c r="ST120" s="30"/>
      <c r="SU120" s="30"/>
      <c r="SV120" s="30"/>
      <c r="SW120" s="30"/>
      <c r="SX120" s="30"/>
      <c r="SY120" s="30"/>
      <c r="SZ120" s="30"/>
      <c r="TA120" s="30"/>
      <c r="TB120" s="30"/>
      <c r="TC120" s="30"/>
      <c r="TD120" s="30"/>
      <c r="TE120" s="30"/>
      <c r="TF120" s="30"/>
      <c r="TG120" s="30"/>
      <c r="TH120" s="30"/>
      <c r="TI120" s="30"/>
      <c r="TJ120" s="30"/>
      <c r="TK120" s="30"/>
      <c r="TL120" s="30"/>
      <c r="TM120" s="30"/>
      <c r="TN120" s="30"/>
      <c r="TO120" s="30"/>
      <c r="TP120" s="30"/>
      <c r="TQ120" s="30"/>
      <c r="TR120" s="30"/>
      <c r="TS120" s="30"/>
      <c r="TT120" s="30"/>
      <c r="TU120" s="30"/>
      <c r="TV120" s="30"/>
      <c r="TW120" s="30"/>
      <c r="TX120" s="30"/>
      <c r="TY120" s="30"/>
      <c r="TZ120" s="30"/>
      <c r="UA120" s="30"/>
      <c r="UB120" s="30"/>
      <c r="UC120" s="30"/>
      <c r="UD120" s="30"/>
      <c r="UE120" s="30"/>
      <c r="UF120" s="30"/>
      <c r="UG120" s="30"/>
      <c r="UH120" s="30"/>
      <c r="UI120" s="30"/>
      <c r="UJ120" s="30"/>
      <c r="UK120" s="30"/>
      <c r="UL120" s="30"/>
      <c r="UM120" s="30"/>
      <c r="UN120" s="30"/>
      <c r="UO120" s="30"/>
      <c r="UP120" s="30"/>
      <c r="UQ120" s="30"/>
      <c r="UR120" s="30"/>
      <c r="US120" s="30"/>
      <c r="UT120" s="30"/>
      <c r="UU120" s="30"/>
      <c r="UV120" s="30"/>
      <c r="UW120" s="30"/>
      <c r="UX120" s="30"/>
      <c r="UY120" s="30"/>
      <c r="UZ120" s="30"/>
      <c r="VA120" s="30"/>
      <c r="VB120" s="30"/>
      <c r="VC120" s="30"/>
      <c r="VD120" s="30"/>
      <c r="VE120" s="30"/>
      <c r="VF120" s="30"/>
      <c r="VG120" s="30"/>
      <c r="VH120" s="30"/>
      <c r="VI120" s="30"/>
      <c r="VJ120" s="30"/>
      <c r="VK120" s="30"/>
      <c r="VL120" s="30"/>
      <c r="VM120" s="30"/>
      <c r="VN120" s="30"/>
      <c r="VO120" s="30"/>
      <c r="VP120" s="30"/>
      <c r="VQ120" s="30"/>
      <c r="VR120" s="30"/>
      <c r="VS120" s="30"/>
      <c r="VT120" s="30"/>
      <c r="VU120" s="30"/>
      <c r="VV120" s="30"/>
      <c r="VW120" s="30"/>
      <c r="VX120" s="30"/>
      <c r="VY120" s="30"/>
      <c r="VZ120" s="30"/>
      <c r="WA120" s="30"/>
      <c r="WB120" s="30"/>
      <c r="WC120" s="30"/>
      <c r="WD120" s="30"/>
      <c r="WE120" s="30"/>
      <c r="WF120" s="30"/>
      <c r="WG120" s="30"/>
      <c r="WH120" s="30"/>
      <c r="WI120" s="30"/>
      <c r="WJ120" s="30"/>
      <c r="WK120" s="30"/>
      <c r="WL120" s="30"/>
      <c r="WM120" s="30"/>
      <c r="WN120" s="30"/>
      <c r="WO120" s="30"/>
      <c r="WP120" s="30"/>
      <c r="WQ120" s="30"/>
      <c r="WR120" s="30"/>
      <c r="WS120" s="30"/>
      <c r="WT120" s="30"/>
      <c r="WU120" s="30"/>
      <c r="WV120" s="30"/>
      <c r="WW120" s="30"/>
      <c r="WX120" s="30"/>
      <c r="WY120" s="30"/>
      <c r="WZ120" s="30"/>
      <c r="XA120" s="30"/>
      <c r="XB120" s="30"/>
      <c r="XC120" s="30"/>
      <c r="XD120" s="30"/>
      <c r="XE120" s="30"/>
      <c r="XF120" s="30"/>
      <c r="XG120" s="30"/>
      <c r="XH120" s="30"/>
      <c r="XI120" s="30"/>
      <c r="XJ120" s="30"/>
      <c r="XK120" s="30"/>
      <c r="XL120" s="30"/>
      <c r="XM120" s="30"/>
      <c r="XN120" s="30"/>
      <c r="XO120" s="30"/>
      <c r="XP120" s="30"/>
      <c r="XQ120" s="30"/>
      <c r="XR120" s="30"/>
      <c r="XS120" s="30"/>
      <c r="XT120" s="30"/>
      <c r="XU120" s="30"/>
      <c r="XV120" s="30"/>
      <c r="XW120" s="30"/>
      <c r="XX120" s="30"/>
      <c r="XY120" s="30"/>
      <c r="XZ120" s="30"/>
      <c r="YA120" s="30"/>
      <c r="YB120" s="30"/>
      <c r="YC120" s="30"/>
      <c r="YD120" s="30"/>
      <c r="YE120" s="30"/>
      <c r="YF120" s="30"/>
      <c r="YG120" s="30"/>
      <c r="YH120" s="30"/>
      <c r="YI120" s="30"/>
      <c r="YJ120" s="30"/>
      <c r="YK120" s="30"/>
      <c r="YL120" s="30"/>
      <c r="YM120" s="30"/>
      <c r="YN120" s="30"/>
      <c r="YO120" s="30"/>
      <c r="YP120" s="30"/>
      <c r="YQ120" s="30"/>
      <c r="YR120" s="30"/>
      <c r="YS120" s="30"/>
      <c r="YT120" s="30"/>
      <c r="YU120" s="30"/>
      <c r="YV120" s="30"/>
      <c r="YW120" s="30"/>
      <c r="YX120" s="30"/>
      <c r="YY120" s="30"/>
      <c r="YZ120" s="30"/>
      <c r="ZA120" s="30"/>
      <c r="ZB120" s="30"/>
      <c r="ZC120" s="30"/>
      <c r="ZD120" s="30"/>
      <c r="ZE120" s="30"/>
      <c r="ZF120" s="30"/>
      <c r="ZG120" s="30"/>
      <c r="ZH120" s="30"/>
      <c r="ZI120" s="30"/>
      <c r="ZJ120" s="30"/>
      <c r="ZK120" s="30"/>
      <c r="ZL120" s="30"/>
      <c r="ZM120" s="30"/>
      <c r="ZN120" s="30"/>
      <c r="ZO120" s="30"/>
      <c r="ZP120" s="30"/>
      <c r="ZQ120" s="30"/>
      <c r="ZR120" s="30"/>
      <c r="ZS120" s="30"/>
      <c r="ZT120" s="30"/>
      <c r="ZU120" s="30"/>
      <c r="ZV120" s="30"/>
      <c r="ZW120" s="30"/>
      <c r="ZX120" s="30"/>
      <c r="ZY120" s="30"/>
      <c r="ZZ120" s="30"/>
      <c r="AAA120" s="30"/>
      <c r="AAB120" s="30"/>
      <c r="AAC120" s="30"/>
      <c r="AAD120" s="30"/>
      <c r="AAE120" s="30"/>
      <c r="AAF120" s="30"/>
      <c r="AAG120" s="30"/>
      <c r="AAH120" s="30"/>
      <c r="AAI120" s="30"/>
      <c r="AAJ120" s="30"/>
      <c r="AAK120" s="30"/>
      <c r="AAL120" s="30"/>
      <c r="AAM120" s="30"/>
      <c r="AAN120" s="30"/>
      <c r="AAO120" s="30"/>
      <c r="AAP120" s="30"/>
      <c r="AAQ120" s="30"/>
      <c r="AAR120" s="30"/>
      <c r="AAS120" s="30"/>
      <c r="AAT120" s="30"/>
      <c r="AAU120" s="30"/>
      <c r="AAV120" s="30"/>
      <c r="AAW120" s="30"/>
      <c r="AAX120" s="30"/>
      <c r="AAY120" s="30"/>
      <c r="AAZ120" s="30"/>
      <c r="ABA120" s="30"/>
      <c r="ABB120" s="30"/>
      <c r="ABC120" s="30"/>
      <c r="ABD120" s="30"/>
      <c r="ABE120" s="30"/>
      <c r="ABF120" s="30"/>
      <c r="ABG120" s="30"/>
      <c r="ABH120" s="30"/>
      <c r="ABI120" s="30"/>
      <c r="ABJ120" s="30"/>
      <c r="ABK120" s="30"/>
      <c r="ABL120" s="30"/>
      <c r="ABM120" s="30"/>
      <c r="ABN120" s="30"/>
      <c r="ABO120" s="30"/>
      <c r="ABP120" s="30"/>
      <c r="ABQ120" s="30"/>
      <c r="ABR120" s="30"/>
      <c r="ABS120" s="30"/>
      <c r="ABT120" s="30"/>
      <c r="ABU120" s="30"/>
      <c r="ABV120" s="30"/>
      <c r="ABW120" s="30"/>
      <c r="ABX120" s="30"/>
      <c r="ABY120" s="30"/>
      <c r="ABZ120" s="30"/>
      <c r="ACA120" s="30"/>
      <c r="ACB120" s="30"/>
      <c r="ACC120" s="30"/>
      <c r="ACD120" s="30"/>
      <c r="ACE120" s="30"/>
      <c r="ACF120" s="30"/>
      <c r="ACG120" s="30"/>
      <c r="ACH120" s="30"/>
      <c r="ACI120" s="30"/>
      <c r="ACJ120" s="30"/>
      <c r="ACK120" s="30"/>
      <c r="ACL120" s="30"/>
      <c r="ACM120" s="30"/>
      <c r="ACN120" s="30"/>
      <c r="ACO120" s="30"/>
      <c r="ACP120" s="30"/>
      <c r="ACQ120" s="30"/>
      <c r="ACR120" s="30"/>
      <c r="ACS120" s="30"/>
      <c r="ACT120" s="30"/>
      <c r="ACU120" s="30"/>
      <c r="ACV120" s="30"/>
      <c r="ACW120" s="30"/>
      <c r="ACX120" s="30"/>
      <c r="ACY120" s="30"/>
      <c r="ACZ120" s="30"/>
      <c r="ADA120" s="30"/>
      <c r="ADB120" s="30"/>
      <c r="ADC120" s="30"/>
      <c r="ADD120" s="30"/>
      <c r="ADE120" s="30"/>
      <c r="ADF120" s="30"/>
      <c r="ADG120" s="30"/>
      <c r="ADH120" s="30"/>
      <c r="ADI120" s="30"/>
      <c r="ADJ120" s="30"/>
      <c r="ADK120" s="30"/>
      <c r="ADL120" s="30"/>
      <c r="ADM120" s="30"/>
      <c r="ADN120" s="30"/>
      <c r="ADO120" s="30"/>
      <c r="ADP120" s="30"/>
      <c r="ADQ120" s="30"/>
      <c r="ADR120" s="30"/>
      <c r="ADS120" s="30"/>
      <c r="ADT120" s="30"/>
      <c r="ADU120" s="30"/>
      <c r="ADV120" s="30"/>
      <c r="ADW120" s="30"/>
      <c r="ADX120" s="30"/>
      <c r="ADY120" s="30"/>
      <c r="ADZ120" s="30"/>
      <c r="AEA120" s="30"/>
      <c r="AEB120" s="30"/>
      <c r="AEC120" s="30"/>
      <c r="AED120" s="30"/>
      <c r="AEE120" s="30"/>
      <c r="AEF120" s="30"/>
      <c r="AEG120" s="30"/>
      <c r="AEH120" s="30"/>
      <c r="AEI120" s="30"/>
      <c r="AEJ120" s="30"/>
      <c r="AEK120" s="30"/>
      <c r="AEL120" s="30"/>
      <c r="AEM120" s="30"/>
      <c r="AEN120" s="30"/>
      <c r="AEO120" s="30"/>
      <c r="AEP120" s="30"/>
      <c r="AEQ120" s="30"/>
      <c r="AER120" s="30"/>
      <c r="AES120" s="30"/>
      <c r="AET120" s="30"/>
      <c r="AEU120" s="30"/>
      <c r="AEV120" s="30"/>
      <c r="AEW120" s="30"/>
      <c r="AEX120" s="30"/>
      <c r="AEY120" s="30"/>
      <c r="AEZ120" s="30"/>
      <c r="AFA120" s="30"/>
      <c r="AFB120" s="30"/>
      <c r="AFC120" s="30"/>
      <c r="AFD120" s="30"/>
      <c r="AFE120" s="30"/>
      <c r="AFF120" s="30"/>
      <c r="AFG120" s="30"/>
      <c r="AFH120" s="30"/>
      <c r="AFI120" s="30"/>
      <c r="AFJ120" s="30"/>
      <c r="AFK120" s="30"/>
      <c r="AFL120" s="30"/>
      <c r="AFM120" s="30"/>
      <c r="AFN120" s="30"/>
      <c r="AFO120" s="30"/>
      <c r="AFP120" s="30"/>
      <c r="AFQ120" s="30"/>
      <c r="AFR120" s="30"/>
      <c r="AFS120" s="30"/>
      <c r="AFT120" s="30"/>
      <c r="AFU120" s="30"/>
      <c r="AFV120" s="30"/>
      <c r="AFW120" s="30"/>
      <c r="AFX120" s="30"/>
      <c r="AFY120" s="30"/>
      <c r="AFZ120" s="30"/>
      <c r="AGA120" s="30"/>
      <c r="AGB120" s="30"/>
      <c r="AGC120" s="30"/>
      <c r="AGD120" s="30"/>
      <c r="AGE120" s="30"/>
      <c r="AGF120" s="30"/>
      <c r="AGG120" s="30"/>
      <c r="AGH120" s="30"/>
      <c r="AGI120" s="30"/>
      <c r="AGJ120" s="30"/>
      <c r="AGK120" s="30"/>
      <c r="AGL120" s="30"/>
      <c r="AGM120" s="30"/>
      <c r="AGN120" s="30"/>
      <c r="AGO120" s="30"/>
      <c r="AGP120" s="30"/>
      <c r="AGQ120" s="30"/>
      <c r="AGR120" s="30"/>
      <c r="AGS120" s="30"/>
      <c r="AGT120" s="30"/>
      <c r="AGU120" s="30"/>
      <c r="AGV120" s="30"/>
      <c r="AGW120" s="30"/>
      <c r="AGX120" s="30"/>
      <c r="AGY120" s="30"/>
      <c r="AGZ120" s="30"/>
      <c r="AHA120" s="30"/>
      <c r="AHB120" s="30"/>
      <c r="AHC120" s="30"/>
      <c r="AHD120" s="30"/>
      <c r="AHE120" s="30"/>
      <c r="AHF120" s="30"/>
      <c r="AHG120" s="30"/>
      <c r="AHH120" s="30"/>
      <c r="AHI120" s="30"/>
      <c r="AHJ120" s="30"/>
      <c r="AHK120" s="30"/>
      <c r="AHL120" s="30"/>
      <c r="AHM120" s="30"/>
      <c r="AHN120" s="30"/>
      <c r="AHO120" s="30"/>
      <c r="AHP120" s="30"/>
      <c r="AHQ120" s="30"/>
      <c r="AHR120" s="30"/>
      <c r="AHS120" s="30"/>
      <c r="AHT120" s="30"/>
      <c r="AHU120" s="30"/>
      <c r="AHV120" s="30"/>
      <c r="AHW120" s="30"/>
      <c r="AHX120" s="30"/>
      <c r="AHY120" s="30"/>
      <c r="AHZ120" s="30"/>
      <c r="AIA120" s="30"/>
      <c r="AIB120" s="30"/>
      <c r="AIC120" s="30"/>
      <c r="AID120" s="30"/>
      <c r="AIE120" s="30"/>
      <c r="AIF120" s="30"/>
      <c r="AIG120" s="30"/>
      <c r="AIH120" s="30"/>
      <c r="AII120" s="30"/>
      <c r="AIJ120" s="30"/>
      <c r="AIK120" s="30"/>
      <c r="AIL120" s="30"/>
      <c r="AIM120" s="30"/>
      <c r="AIN120" s="30"/>
      <c r="AIO120" s="30"/>
      <c r="AIP120" s="30"/>
      <c r="AIQ120" s="30"/>
      <c r="AIR120" s="30"/>
      <c r="AIS120" s="30"/>
      <c r="AIT120" s="30"/>
      <c r="AIU120" s="30"/>
      <c r="AIV120" s="30"/>
      <c r="AIW120" s="30"/>
      <c r="AIX120" s="30"/>
      <c r="AIY120" s="30"/>
      <c r="AIZ120" s="30"/>
      <c r="AJA120" s="30"/>
      <c r="AJB120" s="30"/>
      <c r="AJC120" s="30"/>
      <c r="AJD120" s="30"/>
      <c r="AJE120" s="30"/>
      <c r="AJF120" s="30"/>
      <c r="AJG120" s="30"/>
      <c r="AJH120" s="30"/>
      <c r="AJI120" s="30"/>
      <c r="AJJ120" s="30"/>
      <c r="AJK120" s="30"/>
      <c r="AJL120" s="30"/>
      <c r="AJM120" s="30"/>
      <c r="AJN120" s="30"/>
      <c r="AJO120" s="30"/>
      <c r="AJP120" s="30"/>
      <c r="AJQ120" s="30"/>
      <c r="AJR120" s="30"/>
      <c r="AJS120" s="30"/>
      <c r="AJT120" s="30"/>
      <c r="AJU120" s="30"/>
      <c r="AJV120" s="30"/>
      <c r="AJW120" s="30"/>
      <c r="AJX120" s="30"/>
      <c r="AJY120" s="30"/>
      <c r="AJZ120" s="30"/>
      <c r="AKA120" s="30"/>
      <c r="AKB120" s="30"/>
      <c r="AKC120" s="30"/>
      <c r="AKD120" s="30"/>
      <c r="AKE120" s="30"/>
      <c r="AKF120" s="30"/>
      <c r="AKG120" s="30"/>
      <c r="AKH120" s="30"/>
      <c r="AKI120" s="30"/>
      <c r="AKJ120" s="30"/>
      <c r="AKK120" s="30"/>
      <c r="AKL120" s="30"/>
      <c r="AKM120" s="30"/>
      <c r="AKN120" s="30"/>
      <c r="AKO120" s="30"/>
      <c r="AKP120" s="30"/>
      <c r="AKQ120" s="30"/>
      <c r="AKR120" s="30"/>
      <c r="AKS120" s="30"/>
      <c r="AKT120" s="30"/>
      <c r="AKU120" s="30"/>
      <c r="AKV120" s="30"/>
      <c r="AKW120" s="30"/>
      <c r="AKX120" s="30"/>
      <c r="AKY120" s="30"/>
      <c r="AKZ120" s="30"/>
      <c r="ALA120" s="30"/>
      <c r="ALB120" s="30"/>
      <c r="ALC120" s="30"/>
      <c r="ALD120" s="30"/>
      <c r="ALE120" s="30"/>
      <c r="ALF120" s="30"/>
      <c r="ALG120" s="30"/>
      <c r="ALH120" s="30"/>
      <c r="ALI120" s="30"/>
      <c r="ALJ120" s="30"/>
      <c r="ALK120" s="30"/>
      <c r="ALL120" s="30"/>
      <c r="ALM120" s="30"/>
      <c r="ALN120" s="30"/>
      <c r="ALO120" s="30"/>
      <c r="ALP120" s="30"/>
      <c r="ALQ120" s="30"/>
      <c r="ALR120" s="30"/>
      <c r="ALS120" s="30"/>
      <c r="ALT120" s="30"/>
      <c r="ALU120" s="30"/>
      <c r="ALV120" s="30"/>
      <c r="ALW120" s="30"/>
      <c r="ALX120" s="30"/>
      <c r="ALY120" s="30"/>
      <c r="ALZ120" s="30"/>
      <c r="AMA120" s="30"/>
      <c r="AMB120" s="30"/>
      <c r="AMC120" s="30"/>
      <c r="AMD120" s="30"/>
      <c r="AME120" s="30"/>
      <c r="AMF120" s="30"/>
      <c r="AMG120" s="30"/>
      <c r="AMH120" s="30"/>
      <c r="AMI120" s="30"/>
      <c r="AMJ120" s="30"/>
      <c r="AMK120" s="30"/>
    </row>
    <row r="121" spans="1:1025" s="29" customFormat="1" ht="13.5" customHeight="1" x14ac:dyDescent="0.25">
      <c r="A121" s="19">
        <v>42607</v>
      </c>
      <c r="B121" s="18" t="s">
        <v>28</v>
      </c>
      <c r="C121" s="18">
        <v>100</v>
      </c>
      <c r="D121" s="18" t="s">
        <v>15</v>
      </c>
      <c r="E121" s="18">
        <v>3145</v>
      </c>
      <c r="F121" s="18">
        <v>3165</v>
      </c>
      <c r="G121" s="18"/>
      <c r="H121" s="18"/>
      <c r="I121" s="18">
        <v>3165</v>
      </c>
      <c r="J121" s="20">
        <f>(IF(D121="SELL",E121-F121,IF(D121="BUY",F121-E121)))*C121</f>
        <v>2000</v>
      </c>
      <c r="K121" s="20">
        <f>(IF(D121="SELL",IF(G121="",0,F121-G121),IF(D121="BUY",IF(G121="",0,G121-F121))))*C121</f>
        <v>0</v>
      </c>
      <c r="L121" s="20">
        <f>(IF(D121="SELL",IF(H121="",0,G121-H121),IF(D121="BUY",IF(H121="",0,(H121-G121)))))*C121</f>
        <v>0</v>
      </c>
      <c r="M121" s="20">
        <f>(K121+J121+L121)/C121</f>
        <v>20</v>
      </c>
      <c r="N121" s="20">
        <f>M121*C121</f>
        <v>2000</v>
      </c>
      <c r="O121" s="21">
        <f>(M121*100)/E121</f>
        <v>0.63593004769475359</v>
      </c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  <c r="QR121" s="30"/>
      <c r="QS121" s="30"/>
      <c r="QT121" s="30"/>
      <c r="QU121" s="30"/>
      <c r="QV121" s="30"/>
      <c r="QW121" s="30"/>
      <c r="QX121" s="30"/>
      <c r="QY121" s="30"/>
      <c r="QZ121" s="30"/>
      <c r="RA121" s="30"/>
      <c r="RB121" s="30"/>
      <c r="RC121" s="30"/>
      <c r="RD121" s="30"/>
      <c r="RE121" s="30"/>
      <c r="RF121" s="30"/>
      <c r="RG121" s="30"/>
      <c r="RH121" s="30"/>
      <c r="RI121" s="30"/>
      <c r="RJ121" s="30"/>
      <c r="RK121" s="30"/>
      <c r="RL121" s="30"/>
      <c r="RM121" s="30"/>
      <c r="RN121" s="30"/>
      <c r="RO121" s="30"/>
      <c r="RP121" s="30"/>
      <c r="RQ121" s="30"/>
      <c r="RR121" s="30"/>
      <c r="RS121" s="30"/>
      <c r="RT121" s="30"/>
      <c r="RU121" s="30"/>
      <c r="RV121" s="30"/>
      <c r="RW121" s="30"/>
      <c r="RX121" s="30"/>
      <c r="RY121" s="30"/>
      <c r="RZ121" s="30"/>
      <c r="SA121" s="30"/>
      <c r="SB121" s="30"/>
      <c r="SC121" s="30"/>
      <c r="SD121" s="30"/>
      <c r="SE121" s="30"/>
      <c r="SF121" s="30"/>
      <c r="SG121" s="30"/>
      <c r="SH121" s="30"/>
      <c r="SI121" s="30"/>
      <c r="SJ121" s="30"/>
      <c r="SK121" s="30"/>
      <c r="SL121" s="30"/>
      <c r="SM121" s="30"/>
      <c r="SN121" s="30"/>
      <c r="SO121" s="30"/>
      <c r="SP121" s="30"/>
      <c r="SQ121" s="30"/>
      <c r="SR121" s="30"/>
      <c r="SS121" s="30"/>
      <c r="ST121" s="30"/>
      <c r="SU121" s="30"/>
      <c r="SV121" s="30"/>
      <c r="SW121" s="30"/>
      <c r="SX121" s="30"/>
      <c r="SY121" s="30"/>
      <c r="SZ121" s="30"/>
      <c r="TA121" s="30"/>
      <c r="TB121" s="30"/>
      <c r="TC121" s="30"/>
      <c r="TD121" s="30"/>
      <c r="TE121" s="30"/>
      <c r="TF121" s="30"/>
      <c r="TG121" s="30"/>
      <c r="TH121" s="30"/>
      <c r="TI121" s="30"/>
      <c r="TJ121" s="30"/>
      <c r="TK121" s="30"/>
      <c r="TL121" s="30"/>
      <c r="TM121" s="30"/>
      <c r="TN121" s="30"/>
      <c r="TO121" s="30"/>
      <c r="TP121" s="30"/>
      <c r="TQ121" s="30"/>
      <c r="TR121" s="30"/>
      <c r="TS121" s="30"/>
      <c r="TT121" s="30"/>
      <c r="TU121" s="30"/>
      <c r="TV121" s="30"/>
      <c r="TW121" s="30"/>
      <c r="TX121" s="30"/>
      <c r="TY121" s="30"/>
      <c r="TZ121" s="30"/>
      <c r="UA121" s="30"/>
      <c r="UB121" s="30"/>
      <c r="UC121" s="30"/>
      <c r="UD121" s="30"/>
      <c r="UE121" s="30"/>
      <c r="UF121" s="30"/>
      <c r="UG121" s="30"/>
      <c r="UH121" s="30"/>
      <c r="UI121" s="30"/>
      <c r="UJ121" s="30"/>
      <c r="UK121" s="30"/>
      <c r="UL121" s="30"/>
      <c r="UM121" s="30"/>
      <c r="UN121" s="30"/>
      <c r="UO121" s="30"/>
      <c r="UP121" s="30"/>
      <c r="UQ121" s="30"/>
      <c r="UR121" s="30"/>
      <c r="US121" s="30"/>
      <c r="UT121" s="30"/>
      <c r="UU121" s="30"/>
      <c r="UV121" s="30"/>
      <c r="UW121" s="30"/>
      <c r="UX121" s="30"/>
      <c r="UY121" s="30"/>
      <c r="UZ121" s="30"/>
      <c r="VA121" s="30"/>
      <c r="VB121" s="30"/>
      <c r="VC121" s="30"/>
      <c r="VD121" s="30"/>
      <c r="VE121" s="30"/>
      <c r="VF121" s="30"/>
      <c r="VG121" s="30"/>
      <c r="VH121" s="30"/>
      <c r="VI121" s="30"/>
      <c r="VJ121" s="30"/>
      <c r="VK121" s="30"/>
      <c r="VL121" s="30"/>
      <c r="VM121" s="30"/>
      <c r="VN121" s="30"/>
      <c r="VO121" s="30"/>
      <c r="VP121" s="30"/>
      <c r="VQ121" s="30"/>
      <c r="VR121" s="30"/>
      <c r="VS121" s="30"/>
      <c r="VT121" s="30"/>
      <c r="VU121" s="30"/>
      <c r="VV121" s="30"/>
      <c r="VW121" s="30"/>
      <c r="VX121" s="30"/>
      <c r="VY121" s="30"/>
      <c r="VZ121" s="30"/>
      <c r="WA121" s="30"/>
      <c r="WB121" s="30"/>
      <c r="WC121" s="30"/>
      <c r="WD121" s="30"/>
      <c r="WE121" s="30"/>
      <c r="WF121" s="30"/>
      <c r="WG121" s="30"/>
      <c r="WH121" s="30"/>
      <c r="WI121" s="30"/>
      <c r="WJ121" s="30"/>
      <c r="WK121" s="30"/>
      <c r="WL121" s="30"/>
      <c r="WM121" s="30"/>
      <c r="WN121" s="30"/>
      <c r="WO121" s="30"/>
      <c r="WP121" s="30"/>
      <c r="WQ121" s="30"/>
      <c r="WR121" s="30"/>
      <c r="WS121" s="30"/>
      <c r="WT121" s="30"/>
      <c r="WU121" s="30"/>
      <c r="WV121" s="30"/>
      <c r="WW121" s="30"/>
      <c r="WX121" s="30"/>
      <c r="WY121" s="30"/>
      <c r="WZ121" s="30"/>
      <c r="XA121" s="30"/>
      <c r="XB121" s="30"/>
      <c r="XC121" s="30"/>
      <c r="XD121" s="30"/>
      <c r="XE121" s="30"/>
      <c r="XF121" s="30"/>
      <c r="XG121" s="30"/>
      <c r="XH121" s="30"/>
      <c r="XI121" s="30"/>
      <c r="XJ121" s="30"/>
      <c r="XK121" s="30"/>
      <c r="XL121" s="30"/>
      <c r="XM121" s="30"/>
      <c r="XN121" s="30"/>
      <c r="XO121" s="30"/>
      <c r="XP121" s="30"/>
      <c r="XQ121" s="30"/>
      <c r="XR121" s="30"/>
      <c r="XS121" s="30"/>
      <c r="XT121" s="30"/>
      <c r="XU121" s="30"/>
      <c r="XV121" s="30"/>
      <c r="XW121" s="30"/>
      <c r="XX121" s="30"/>
      <c r="XY121" s="30"/>
      <c r="XZ121" s="30"/>
      <c r="YA121" s="30"/>
      <c r="YB121" s="30"/>
      <c r="YC121" s="30"/>
      <c r="YD121" s="30"/>
      <c r="YE121" s="30"/>
      <c r="YF121" s="30"/>
      <c r="YG121" s="30"/>
      <c r="YH121" s="30"/>
      <c r="YI121" s="30"/>
      <c r="YJ121" s="30"/>
      <c r="YK121" s="30"/>
      <c r="YL121" s="30"/>
      <c r="YM121" s="30"/>
      <c r="YN121" s="30"/>
      <c r="YO121" s="30"/>
      <c r="YP121" s="30"/>
      <c r="YQ121" s="30"/>
      <c r="YR121" s="30"/>
      <c r="YS121" s="30"/>
      <c r="YT121" s="30"/>
      <c r="YU121" s="30"/>
      <c r="YV121" s="30"/>
      <c r="YW121" s="30"/>
      <c r="YX121" s="30"/>
      <c r="YY121" s="30"/>
      <c r="YZ121" s="30"/>
      <c r="ZA121" s="30"/>
      <c r="ZB121" s="30"/>
      <c r="ZC121" s="30"/>
      <c r="ZD121" s="30"/>
      <c r="ZE121" s="30"/>
      <c r="ZF121" s="30"/>
      <c r="ZG121" s="30"/>
      <c r="ZH121" s="30"/>
      <c r="ZI121" s="30"/>
      <c r="ZJ121" s="30"/>
      <c r="ZK121" s="30"/>
      <c r="ZL121" s="30"/>
      <c r="ZM121" s="30"/>
      <c r="ZN121" s="30"/>
      <c r="ZO121" s="30"/>
      <c r="ZP121" s="30"/>
      <c r="ZQ121" s="30"/>
      <c r="ZR121" s="30"/>
      <c r="ZS121" s="30"/>
      <c r="ZT121" s="30"/>
      <c r="ZU121" s="30"/>
      <c r="ZV121" s="30"/>
      <c r="ZW121" s="30"/>
      <c r="ZX121" s="30"/>
      <c r="ZY121" s="30"/>
      <c r="ZZ121" s="30"/>
      <c r="AAA121" s="30"/>
      <c r="AAB121" s="30"/>
      <c r="AAC121" s="30"/>
      <c r="AAD121" s="30"/>
      <c r="AAE121" s="30"/>
      <c r="AAF121" s="30"/>
      <c r="AAG121" s="30"/>
      <c r="AAH121" s="30"/>
      <c r="AAI121" s="30"/>
      <c r="AAJ121" s="30"/>
      <c r="AAK121" s="30"/>
      <c r="AAL121" s="30"/>
      <c r="AAM121" s="30"/>
      <c r="AAN121" s="30"/>
      <c r="AAO121" s="30"/>
      <c r="AAP121" s="30"/>
      <c r="AAQ121" s="30"/>
      <c r="AAR121" s="30"/>
      <c r="AAS121" s="30"/>
      <c r="AAT121" s="30"/>
      <c r="AAU121" s="30"/>
      <c r="AAV121" s="30"/>
      <c r="AAW121" s="30"/>
      <c r="AAX121" s="30"/>
      <c r="AAY121" s="30"/>
      <c r="AAZ121" s="30"/>
      <c r="ABA121" s="30"/>
      <c r="ABB121" s="30"/>
      <c r="ABC121" s="30"/>
      <c r="ABD121" s="30"/>
      <c r="ABE121" s="30"/>
      <c r="ABF121" s="30"/>
      <c r="ABG121" s="30"/>
      <c r="ABH121" s="30"/>
      <c r="ABI121" s="30"/>
      <c r="ABJ121" s="30"/>
      <c r="ABK121" s="30"/>
      <c r="ABL121" s="30"/>
      <c r="ABM121" s="30"/>
      <c r="ABN121" s="30"/>
      <c r="ABO121" s="30"/>
      <c r="ABP121" s="30"/>
      <c r="ABQ121" s="30"/>
      <c r="ABR121" s="30"/>
      <c r="ABS121" s="30"/>
      <c r="ABT121" s="30"/>
      <c r="ABU121" s="30"/>
      <c r="ABV121" s="30"/>
      <c r="ABW121" s="30"/>
      <c r="ABX121" s="30"/>
      <c r="ABY121" s="30"/>
      <c r="ABZ121" s="30"/>
      <c r="ACA121" s="30"/>
      <c r="ACB121" s="30"/>
      <c r="ACC121" s="30"/>
      <c r="ACD121" s="30"/>
      <c r="ACE121" s="30"/>
      <c r="ACF121" s="30"/>
      <c r="ACG121" s="30"/>
      <c r="ACH121" s="30"/>
      <c r="ACI121" s="30"/>
      <c r="ACJ121" s="30"/>
      <c r="ACK121" s="30"/>
      <c r="ACL121" s="30"/>
      <c r="ACM121" s="30"/>
      <c r="ACN121" s="30"/>
      <c r="ACO121" s="30"/>
      <c r="ACP121" s="30"/>
      <c r="ACQ121" s="30"/>
      <c r="ACR121" s="30"/>
      <c r="ACS121" s="30"/>
      <c r="ACT121" s="30"/>
      <c r="ACU121" s="30"/>
      <c r="ACV121" s="30"/>
      <c r="ACW121" s="30"/>
      <c r="ACX121" s="30"/>
      <c r="ACY121" s="30"/>
      <c r="ACZ121" s="30"/>
      <c r="ADA121" s="30"/>
      <c r="ADB121" s="30"/>
      <c r="ADC121" s="30"/>
      <c r="ADD121" s="30"/>
      <c r="ADE121" s="30"/>
      <c r="ADF121" s="30"/>
      <c r="ADG121" s="30"/>
      <c r="ADH121" s="30"/>
      <c r="ADI121" s="30"/>
      <c r="ADJ121" s="30"/>
      <c r="ADK121" s="30"/>
      <c r="ADL121" s="30"/>
      <c r="ADM121" s="30"/>
      <c r="ADN121" s="30"/>
      <c r="ADO121" s="30"/>
      <c r="ADP121" s="30"/>
      <c r="ADQ121" s="30"/>
      <c r="ADR121" s="30"/>
      <c r="ADS121" s="30"/>
      <c r="ADT121" s="30"/>
      <c r="ADU121" s="30"/>
      <c r="ADV121" s="30"/>
      <c r="ADW121" s="30"/>
      <c r="ADX121" s="30"/>
      <c r="ADY121" s="30"/>
      <c r="ADZ121" s="30"/>
      <c r="AEA121" s="30"/>
      <c r="AEB121" s="30"/>
      <c r="AEC121" s="30"/>
      <c r="AED121" s="30"/>
      <c r="AEE121" s="30"/>
      <c r="AEF121" s="30"/>
      <c r="AEG121" s="30"/>
      <c r="AEH121" s="30"/>
      <c r="AEI121" s="30"/>
      <c r="AEJ121" s="30"/>
      <c r="AEK121" s="30"/>
      <c r="AEL121" s="30"/>
      <c r="AEM121" s="30"/>
      <c r="AEN121" s="30"/>
      <c r="AEO121" s="30"/>
      <c r="AEP121" s="30"/>
      <c r="AEQ121" s="30"/>
      <c r="AER121" s="30"/>
      <c r="AES121" s="30"/>
      <c r="AET121" s="30"/>
      <c r="AEU121" s="30"/>
      <c r="AEV121" s="30"/>
      <c r="AEW121" s="30"/>
      <c r="AEX121" s="30"/>
      <c r="AEY121" s="30"/>
      <c r="AEZ121" s="30"/>
      <c r="AFA121" s="30"/>
      <c r="AFB121" s="30"/>
      <c r="AFC121" s="30"/>
      <c r="AFD121" s="30"/>
      <c r="AFE121" s="30"/>
      <c r="AFF121" s="30"/>
      <c r="AFG121" s="30"/>
      <c r="AFH121" s="30"/>
      <c r="AFI121" s="30"/>
      <c r="AFJ121" s="30"/>
      <c r="AFK121" s="30"/>
      <c r="AFL121" s="30"/>
      <c r="AFM121" s="30"/>
      <c r="AFN121" s="30"/>
      <c r="AFO121" s="30"/>
      <c r="AFP121" s="30"/>
      <c r="AFQ121" s="30"/>
      <c r="AFR121" s="30"/>
      <c r="AFS121" s="30"/>
      <c r="AFT121" s="30"/>
      <c r="AFU121" s="30"/>
      <c r="AFV121" s="30"/>
      <c r="AFW121" s="30"/>
      <c r="AFX121" s="30"/>
      <c r="AFY121" s="30"/>
      <c r="AFZ121" s="30"/>
      <c r="AGA121" s="30"/>
      <c r="AGB121" s="30"/>
      <c r="AGC121" s="30"/>
      <c r="AGD121" s="30"/>
      <c r="AGE121" s="30"/>
      <c r="AGF121" s="30"/>
      <c r="AGG121" s="30"/>
      <c r="AGH121" s="30"/>
      <c r="AGI121" s="30"/>
      <c r="AGJ121" s="30"/>
      <c r="AGK121" s="30"/>
      <c r="AGL121" s="30"/>
      <c r="AGM121" s="30"/>
      <c r="AGN121" s="30"/>
      <c r="AGO121" s="30"/>
      <c r="AGP121" s="30"/>
      <c r="AGQ121" s="30"/>
      <c r="AGR121" s="30"/>
      <c r="AGS121" s="30"/>
      <c r="AGT121" s="30"/>
      <c r="AGU121" s="30"/>
      <c r="AGV121" s="30"/>
      <c r="AGW121" s="30"/>
      <c r="AGX121" s="30"/>
      <c r="AGY121" s="30"/>
      <c r="AGZ121" s="30"/>
      <c r="AHA121" s="30"/>
      <c r="AHB121" s="30"/>
      <c r="AHC121" s="30"/>
      <c r="AHD121" s="30"/>
      <c r="AHE121" s="30"/>
      <c r="AHF121" s="30"/>
      <c r="AHG121" s="30"/>
      <c r="AHH121" s="30"/>
      <c r="AHI121" s="30"/>
      <c r="AHJ121" s="30"/>
      <c r="AHK121" s="30"/>
      <c r="AHL121" s="30"/>
      <c r="AHM121" s="30"/>
      <c r="AHN121" s="30"/>
      <c r="AHO121" s="30"/>
      <c r="AHP121" s="30"/>
      <c r="AHQ121" s="30"/>
      <c r="AHR121" s="30"/>
      <c r="AHS121" s="30"/>
      <c r="AHT121" s="30"/>
      <c r="AHU121" s="30"/>
      <c r="AHV121" s="30"/>
      <c r="AHW121" s="30"/>
      <c r="AHX121" s="30"/>
      <c r="AHY121" s="30"/>
      <c r="AHZ121" s="30"/>
      <c r="AIA121" s="30"/>
      <c r="AIB121" s="30"/>
      <c r="AIC121" s="30"/>
      <c r="AID121" s="30"/>
      <c r="AIE121" s="30"/>
      <c r="AIF121" s="30"/>
      <c r="AIG121" s="30"/>
      <c r="AIH121" s="30"/>
      <c r="AII121" s="30"/>
      <c r="AIJ121" s="30"/>
      <c r="AIK121" s="30"/>
      <c r="AIL121" s="30"/>
      <c r="AIM121" s="30"/>
      <c r="AIN121" s="30"/>
      <c r="AIO121" s="30"/>
      <c r="AIP121" s="30"/>
      <c r="AIQ121" s="30"/>
      <c r="AIR121" s="30"/>
      <c r="AIS121" s="30"/>
      <c r="AIT121" s="30"/>
      <c r="AIU121" s="30"/>
      <c r="AIV121" s="30"/>
      <c r="AIW121" s="30"/>
      <c r="AIX121" s="30"/>
      <c r="AIY121" s="30"/>
      <c r="AIZ121" s="30"/>
      <c r="AJA121" s="30"/>
      <c r="AJB121" s="30"/>
      <c r="AJC121" s="30"/>
      <c r="AJD121" s="30"/>
      <c r="AJE121" s="30"/>
      <c r="AJF121" s="30"/>
      <c r="AJG121" s="30"/>
      <c r="AJH121" s="30"/>
      <c r="AJI121" s="30"/>
      <c r="AJJ121" s="30"/>
      <c r="AJK121" s="30"/>
      <c r="AJL121" s="30"/>
      <c r="AJM121" s="30"/>
      <c r="AJN121" s="30"/>
      <c r="AJO121" s="30"/>
      <c r="AJP121" s="30"/>
      <c r="AJQ121" s="30"/>
      <c r="AJR121" s="30"/>
      <c r="AJS121" s="30"/>
      <c r="AJT121" s="30"/>
      <c r="AJU121" s="30"/>
      <c r="AJV121" s="30"/>
      <c r="AJW121" s="30"/>
      <c r="AJX121" s="30"/>
      <c r="AJY121" s="30"/>
      <c r="AJZ121" s="30"/>
      <c r="AKA121" s="30"/>
      <c r="AKB121" s="30"/>
      <c r="AKC121" s="30"/>
      <c r="AKD121" s="30"/>
      <c r="AKE121" s="30"/>
      <c r="AKF121" s="30"/>
      <c r="AKG121" s="30"/>
      <c r="AKH121" s="30"/>
      <c r="AKI121" s="30"/>
      <c r="AKJ121" s="30"/>
      <c r="AKK121" s="30"/>
      <c r="AKL121" s="30"/>
      <c r="AKM121" s="30"/>
      <c r="AKN121" s="30"/>
      <c r="AKO121" s="30"/>
      <c r="AKP121" s="30"/>
      <c r="AKQ121" s="30"/>
      <c r="AKR121" s="30"/>
      <c r="AKS121" s="30"/>
      <c r="AKT121" s="30"/>
      <c r="AKU121" s="30"/>
      <c r="AKV121" s="30"/>
      <c r="AKW121" s="30"/>
      <c r="AKX121" s="30"/>
      <c r="AKY121" s="30"/>
      <c r="AKZ121" s="30"/>
      <c r="ALA121" s="30"/>
      <c r="ALB121" s="30"/>
      <c r="ALC121" s="30"/>
      <c r="ALD121" s="30"/>
      <c r="ALE121" s="30"/>
      <c r="ALF121" s="30"/>
      <c r="ALG121" s="30"/>
      <c r="ALH121" s="30"/>
      <c r="ALI121" s="30"/>
      <c r="ALJ121" s="30"/>
      <c r="ALK121" s="30"/>
      <c r="ALL121" s="30"/>
      <c r="ALM121" s="30"/>
      <c r="ALN121" s="30"/>
      <c r="ALO121" s="30"/>
      <c r="ALP121" s="30"/>
      <c r="ALQ121" s="30"/>
      <c r="ALR121" s="30"/>
      <c r="ALS121" s="30"/>
      <c r="ALT121" s="30"/>
      <c r="ALU121" s="30"/>
      <c r="ALV121" s="30"/>
      <c r="ALW121" s="30"/>
      <c r="ALX121" s="30"/>
      <c r="ALY121" s="30"/>
      <c r="ALZ121" s="30"/>
      <c r="AMA121" s="30"/>
      <c r="AMB121" s="30"/>
      <c r="AMC121" s="30"/>
      <c r="AMD121" s="30"/>
      <c r="AME121" s="30"/>
      <c r="AMF121" s="30"/>
      <c r="AMG121" s="30"/>
      <c r="AMH121" s="30"/>
      <c r="AMI121" s="30"/>
      <c r="AMJ121" s="30"/>
      <c r="AMK121" s="30"/>
    </row>
    <row r="122" spans="1:1025" s="9" customFormat="1" ht="13.5" customHeight="1" x14ac:dyDescent="0.25">
      <c r="A122" s="19">
        <v>42606</v>
      </c>
      <c r="B122" s="18" t="s">
        <v>22</v>
      </c>
      <c r="C122" s="18">
        <v>250</v>
      </c>
      <c r="D122" s="18" t="s">
        <v>17</v>
      </c>
      <c r="E122" s="18">
        <v>680</v>
      </c>
      <c r="F122" s="18">
        <v>675</v>
      </c>
      <c r="G122" s="18">
        <v>670</v>
      </c>
      <c r="H122" s="18">
        <v>666</v>
      </c>
      <c r="I122" s="18">
        <v>675</v>
      </c>
      <c r="J122" s="20">
        <f>(IF(D122="SELL",E122-F122,IF(D122="BUY",F122-E122)))*C122</f>
        <v>1250</v>
      </c>
      <c r="K122" s="20">
        <f>(IF(D122="SELL",IF(G122="",0,F122-G122),IF(D122="BUY",IF(G122="",0,G122-F122))))*C122</f>
        <v>1250</v>
      </c>
      <c r="L122" s="20">
        <f>(IF(D122="SELL",IF(H122="",0,G122-H122),IF(D122="BUY",IF(H122="",0,(H122-G122)))))*C122</f>
        <v>1000</v>
      </c>
      <c r="M122" s="20">
        <f>(K122+J122+L122)/C122</f>
        <v>14</v>
      </c>
      <c r="N122" s="20">
        <f>M122*C122</f>
        <v>3500</v>
      </c>
      <c r="O122" s="21">
        <f>(M122*100)/E122</f>
        <v>2.0588235294117645</v>
      </c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</row>
    <row r="123" spans="1:1025" s="9" customFormat="1" ht="13.5" customHeight="1" x14ac:dyDescent="0.25">
      <c r="A123" s="19">
        <v>42606</v>
      </c>
      <c r="B123" s="18" t="s">
        <v>39</v>
      </c>
      <c r="C123" s="18">
        <v>5000</v>
      </c>
      <c r="D123" s="18" t="s">
        <v>17</v>
      </c>
      <c r="E123" s="18">
        <v>111.4</v>
      </c>
      <c r="F123" s="18">
        <v>110.9</v>
      </c>
      <c r="G123" s="18">
        <v>110.5</v>
      </c>
      <c r="H123" s="18">
        <v>110.1</v>
      </c>
      <c r="I123" s="18">
        <v>110.9</v>
      </c>
      <c r="J123" s="20">
        <f>(IF(D123="SELL",E123-F123,IF(D123="BUY",F123-E123)))*C123</f>
        <v>2500</v>
      </c>
      <c r="K123" s="20">
        <f>(IF(D123="SELL",IF(G123="",0,F123-G123),IF(D123="BUY",IF(G123="",0,G123-F123))))*C123</f>
        <v>2000.0000000000284</v>
      </c>
      <c r="L123" s="20">
        <f>(IF(D123="SELL",IF(H123="",0,G123-H123),IF(D123="BUY",IF(H123="",0,(H123-G123)))))*C123</f>
        <v>2000.0000000000284</v>
      </c>
      <c r="M123" s="20">
        <f>(K123+J123+L123)/C123</f>
        <v>1.3000000000000114</v>
      </c>
      <c r="N123" s="20">
        <f>M123*C123</f>
        <v>6500.0000000000564</v>
      </c>
      <c r="O123" s="21">
        <f>(M123*100)/E123</f>
        <v>1.1669658886894176</v>
      </c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</row>
    <row r="124" spans="1:1025" s="9" customFormat="1" ht="13.5" customHeight="1" x14ac:dyDescent="0.25">
      <c r="A124" s="19">
        <v>42606</v>
      </c>
      <c r="B124" s="18" t="s">
        <v>21</v>
      </c>
      <c r="C124" s="18">
        <v>1000</v>
      </c>
      <c r="D124" s="18" t="s">
        <v>17</v>
      </c>
      <c r="E124" s="18">
        <v>313</v>
      </c>
      <c r="F124" s="18">
        <v>311</v>
      </c>
      <c r="G124" s="18">
        <v>309</v>
      </c>
      <c r="H124" s="18"/>
      <c r="I124" s="18">
        <v>311</v>
      </c>
      <c r="J124" s="20">
        <f>(IF(D124="SELL",E124-F124,IF(D124="BUY",F124-E124)))*C124</f>
        <v>2000</v>
      </c>
      <c r="K124" s="20">
        <f>(IF(D124="SELL",IF(G124="",0,F124-G124),IF(D124="BUY",IF(G124="",0,G124-F124))))*C124</f>
        <v>2000</v>
      </c>
      <c r="L124" s="20">
        <f>(IF(D124="SELL",IF(H124="",0,G124-H124),IF(D124="BUY",IF(H124="",0,(H124-G124)))))*C124</f>
        <v>0</v>
      </c>
      <c r="M124" s="20">
        <f>(K124+J124+L124)/C124</f>
        <v>4</v>
      </c>
      <c r="N124" s="20">
        <f>M124*C124</f>
        <v>4000</v>
      </c>
      <c r="O124" s="21">
        <f>(M124*100)/E124</f>
        <v>1.2779552715654952</v>
      </c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</row>
    <row r="125" spans="1:1025" s="9" customFormat="1" ht="13.5" customHeight="1" x14ac:dyDescent="0.25">
      <c r="A125" s="19">
        <v>42606</v>
      </c>
      <c r="B125" s="18" t="s">
        <v>19</v>
      </c>
      <c r="C125" s="18">
        <v>5000</v>
      </c>
      <c r="D125" s="18" t="s">
        <v>17</v>
      </c>
      <c r="E125" s="18">
        <v>154.19999999999999</v>
      </c>
      <c r="F125" s="18">
        <v>154.6</v>
      </c>
      <c r="G125" s="18"/>
      <c r="H125" s="18"/>
      <c r="I125" s="18">
        <v>154.6</v>
      </c>
      <c r="J125" s="20">
        <f>(IF(D125="SELL",E125-F125,IF(D125="BUY",F125-E125)))*C125</f>
        <v>-2000.0000000000284</v>
      </c>
      <c r="K125" s="20">
        <f>(IF(D125="SELL",IF(G125="",0,F125-G125),IF(D125="BUY",IF(G125="",0,G125-F125))))*C125</f>
        <v>0</v>
      </c>
      <c r="L125" s="20">
        <f>(IF(D125="SELL",IF(H125="",0,G125-H125),IF(D125="BUY",IF(H125="",0,(H125-G125)))))*C125</f>
        <v>0</v>
      </c>
      <c r="M125" s="20">
        <f>(K125+J125+L125)/C125</f>
        <v>-0.40000000000000568</v>
      </c>
      <c r="N125" s="20">
        <f>M125*C125</f>
        <v>-2000.0000000000284</v>
      </c>
      <c r="O125" s="21">
        <f>(M125*100)/E125</f>
        <v>-0.25940337224384286</v>
      </c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</row>
    <row r="126" spans="1:1025" s="9" customFormat="1" ht="13.5" customHeight="1" x14ac:dyDescent="0.25">
      <c r="A126" s="19">
        <v>42606</v>
      </c>
      <c r="B126" s="18" t="s">
        <v>14</v>
      </c>
      <c r="C126" s="18">
        <v>100</v>
      </c>
      <c r="D126" s="18" t="s">
        <v>15</v>
      </c>
      <c r="E126" s="18">
        <v>31300</v>
      </c>
      <c r="F126" s="18">
        <v>31350</v>
      </c>
      <c r="G126" s="18"/>
      <c r="H126" s="18"/>
      <c r="I126" s="18">
        <v>31350</v>
      </c>
      <c r="J126" s="20">
        <f>(IF(D126="SELL",E126-F126,IF(D126="BUY",F126-E126)))*C126</f>
        <v>5000</v>
      </c>
      <c r="K126" s="20">
        <f>(IF(D126="SELL",IF(G126="",0,F126-G126),IF(D126="BUY",IF(G126="",0,G126-F126))))*C126</f>
        <v>0</v>
      </c>
      <c r="L126" s="20">
        <f>(IF(D126="SELL",IF(H126="",0,G126-H126),IF(D126="BUY",IF(H126="",0,(H126-G126)))))*C126</f>
        <v>0</v>
      </c>
      <c r="M126" s="20">
        <f>(K126+J126+L126)/C126</f>
        <v>50</v>
      </c>
      <c r="N126" s="20">
        <f>M126*C126</f>
        <v>5000</v>
      </c>
      <c r="O126" s="21">
        <f>(M126*100)/E126</f>
        <v>0.15974440894568689</v>
      </c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</row>
    <row r="127" spans="1:1025" s="9" customFormat="1" ht="13.5" customHeight="1" x14ac:dyDescent="0.25">
      <c r="A127" s="19">
        <v>42605</v>
      </c>
      <c r="B127" s="18" t="s">
        <v>27</v>
      </c>
      <c r="C127" s="18">
        <v>1250</v>
      </c>
      <c r="D127" s="18" t="s">
        <v>17</v>
      </c>
      <c r="E127" s="18">
        <v>179</v>
      </c>
      <c r="F127" s="18">
        <v>180</v>
      </c>
      <c r="G127" s="18"/>
      <c r="H127" s="18"/>
      <c r="I127" s="18">
        <v>180</v>
      </c>
      <c r="J127" s="20">
        <f>(IF(D127="SELL",E127-F127,IF(D127="BUY",F127-E127)))*C127</f>
        <v>-1250</v>
      </c>
      <c r="K127" s="20">
        <f>(IF(D127="SELL",IF(G127="",0,F127-G127),IF(D127="BUY",IF(G127="",0,G127-F127))))*C127</f>
        <v>0</v>
      </c>
      <c r="L127" s="20">
        <f>(IF(D127="SELL",IF(H127="",0,G127-H127),IF(D127="BUY",IF(H127="",0,(H127-G127)))))*C127</f>
        <v>0</v>
      </c>
      <c r="M127" s="20">
        <f>(K127+J127+L127)/C127</f>
        <v>-1</v>
      </c>
      <c r="N127" s="20">
        <f>M127*C127</f>
        <v>-1250</v>
      </c>
      <c r="O127" s="21">
        <f>(M127*100)/E127</f>
        <v>-0.55865921787709494</v>
      </c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</row>
    <row r="128" spans="1:1025" s="9" customFormat="1" ht="13.5" customHeight="1" x14ac:dyDescent="0.25">
      <c r="A128" s="19">
        <v>42605</v>
      </c>
      <c r="B128" s="18" t="s">
        <v>19</v>
      </c>
      <c r="C128" s="18">
        <v>5000</v>
      </c>
      <c r="D128" s="18" t="s">
        <v>15</v>
      </c>
      <c r="E128" s="18">
        <v>154.4</v>
      </c>
      <c r="F128" s="18">
        <v>154.4</v>
      </c>
      <c r="G128" s="18"/>
      <c r="H128" s="18"/>
      <c r="I128" s="18">
        <v>154.4</v>
      </c>
      <c r="J128" s="20">
        <f>(IF(D128="SELL",E128-F128,IF(D128="BUY",F128-E128)))*C128</f>
        <v>0</v>
      </c>
      <c r="K128" s="20">
        <f>(IF(D128="SELL",IF(G128="",0,F128-G128),IF(D128="BUY",IF(G128="",0,G128-F128))))*C128</f>
        <v>0</v>
      </c>
      <c r="L128" s="20">
        <f>(IF(D128="SELL",IF(H128="",0,G128-H128),IF(D128="BUY",IF(H128="",0,(H128-G128)))))*C128</f>
        <v>0</v>
      </c>
      <c r="M128" s="20">
        <f>(K128+J128+L128)/C128</f>
        <v>0</v>
      </c>
      <c r="N128" s="20">
        <f>M128*C128</f>
        <v>0</v>
      </c>
      <c r="O128" s="21">
        <f>(M128*100)/E128</f>
        <v>0</v>
      </c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</row>
    <row r="129" spans="1:1025" s="9" customFormat="1" ht="13.5" customHeight="1" x14ac:dyDescent="0.25">
      <c r="A129" s="19">
        <v>42605</v>
      </c>
      <c r="B129" s="18" t="s">
        <v>21</v>
      </c>
      <c r="C129" s="18">
        <v>1000</v>
      </c>
      <c r="D129" s="18" t="s">
        <v>17</v>
      </c>
      <c r="E129" s="18">
        <v>316.5</v>
      </c>
      <c r="F129" s="18">
        <v>314.5</v>
      </c>
      <c r="G129" s="18"/>
      <c r="H129" s="18"/>
      <c r="I129" s="18">
        <v>314.5</v>
      </c>
      <c r="J129" s="20">
        <f>(IF(D129="SELL",E129-F129,IF(D129="BUY",F129-E129)))*C129</f>
        <v>2000</v>
      </c>
      <c r="K129" s="20">
        <f>(IF(D129="SELL",IF(G129="",0,F129-G129),IF(D129="BUY",IF(G129="",0,G129-F129))))*C129</f>
        <v>0</v>
      </c>
      <c r="L129" s="20">
        <f>(IF(D129="SELL",IF(H129="",0,G129-H129),IF(D129="BUY",IF(H129="",0,(H129-G129)))))*C129</f>
        <v>0</v>
      </c>
      <c r="M129" s="20">
        <f>(K129+J129+L129)/C129</f>
        <v>2</v>
      </c>
      <c r="N129" s="20">
        <f>M129*C129</f>
        <v>2000</v>
      </c>
      <c r="O129" s="21">
        <f>(M129*100)/E129</f>
        <v>0.63191153238546605</v>
      </c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</row>
    <row r="130" spans="1:1025" s="29" customFormat="1" ht="13.5" customHeight="1" x14ac:dyDescent="0.25">
      <c r="A130" s="19">
        <v>42604</v>
      </c>
      <c r="B130" s="18" t="s">
        <v>28</v>
      </c>
      <c r="C130" s="18">
        <v>100</v>
      </c>
      <c r="D130" s="18" t="s">
        <v>17</v>
      </c>
      <c r="E130" s="18">
        <v>3260</v>
      </c>
      <c r="F130" s="18">
        <v>3240</v>
      </c>
      <c r="G130" s="18">
        <v>3225</v>
      </c>
      <c r="H130" s="18">
        <v>3210</v>
      </c>
      <c r="I130" s="18">
        <v>3240</v>
      </c>
      <c r="J130" s="20">
        <f>(IF(D130="SELL",E130-F130,IF(D130="BUY",F130-E130)))*C130</f>
        <v>2000</v>
      </c>
      <c r="K130" s="20">
        <f>(IF(D130="SELL",IF(G130="",0,F130-G130),IF(D130="BUY",IF(G130="",0,G130-F130))))*C130</f>
        <v>1500</v>
      </c>
      <c r="L130" s="20">
        <f>(IF(D130="SELL",IF(H130="",0,G130-H130),IF(D130="BUY",IF(H130="",0,(H130-G130)))))*C130</f>
        <v>1500</v>
      </c>
      <c r="M130" s="20">
        <f>(K130+J130+L130)/C130</f>
        <v>50</v>
      </c>
      <c r="N130" s="20">
        <f>M130*C130</f>
        <v>5000</v>
      </c>
      <c r="O130" s="21">
        <f>(M130*100)/E130</f>
        <v>1.5337423312883436</v>
      </c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  <c r="QR130" s="30"/>
      <c r="QS130" s="30"/>
      <c r="QT130" s="30"/>
      <c r="QU130" s="30"/>
      <c r="QV130" s="30"/>
      <c r="QW130" s="30"/>
      <c r="QX130" s="30"/>
      <c r="QY130" s="30"/>
      <c r="QZ130" s="30"/>
      <c r="RA130" s="30"/>
      <c r="RB130" s="30"/>
      <c r="RC130" s="30"/>
      <c r="RD130" s="30"/>
      <c r="RE130" s="30"/>
      <c r="RF130" s="30"/>
      <c r="RG130" s="30"/>
      <c r="RH130" s="30"/>
      <c r="RI130" s="30"/>
      <c r="RJ130" s="30"/>
      <c r="RK130" s="30"/>
      <c r="RL130" s="30"/>
      <c r="RM130" s="30"/>
      <c r="RN130" s="30"/>
      <c r="RO130" s="30"/>
      <c r="RP130" s="30"/>
      <c r="RQ130" s="30"/>
      <c r="RR130" s="30"/>
      <c r="RS130" s="30"/>
      <c r="RT130" s="30"/>
      <c r="RU130" s="30"/>
      <c r="RV130" s="30"/>
      <c r="RW130" s="30"/>
      <c r="RX130" s="30"/>
      <c r="RY130" s="30"/>
      <c r="RZ130" s="30"/>
      <c r="SA130" s="30"/>
      <c r="SB130" s="30"/>
      <c r="SC130" s="30"/>
      <c r="SD130" s="30"/>
      <c r="SE130" s="30"/>
      <c r="SF130" s="30"/>
      <c r="SG130" s="30"/>
      <c r="SH130" s="30"/>
      <c r="SI130" s="30"/>
      <c r="SJ130" s="30"/>
      <c r="SK130" s="30"/>
      <c r="SL130" s="30"/>
      <c r="SM130" s="30"/>
      <c r="SN130" s="30"/>
      <c r="SO130" s="30"/>
      <c r="SP130" s="30"/>
      <c r="SQ130" s="30"/>
      <c r="SR130" s="30"/>
      <c r="SS130" s="30"/>
      <c r="ST130" s="30"/>
      <c r="SU130" s="30"/>
      <c r="SV130" s="30"/>
      <c r="SW130" s="30"/>
      <c r="SX130" s="30"/>
      <c r="SY130" s="30"/>
      <c r="SZ130" s="30"/>
      <c r="TA130" s="30"/>
      <c r="TB130" s="30"/>
      <c r="TC130" s="30"/>
      <c r="TD130" s="30"/>
      <c r="TE130" s="30"/>
      <c r="TF130" s="30"/>
      <c r="TG130" s="30"/>
      <c r="TH130" s="30"/>
      <c r="TI130" s="30"/>
      <c r="TJ130" s="30"/>
      <c r="TK130" s="30"/>
      <c r="TL130" s="30"/>
      <c r="TM130" s="30"/>
      <c r="TN130" s="30"/>
      <c r="TO130" s="30"/>
      <c r="TP130" s="30"/>
      <c r="TQ130" s="30"/>
      <c r="TR130" s="30"/>
      <c r="TS130" s="30"/>
      <c r="TT130" s="30"/>
      <c r="TU130" s="30"/>
      <c r="TV130" s="30"/>
      <c r="TW130" s="30"/>
      <c r="TX130" s="30"/>
      <c r="TY130" s="30"/>
      <c r="TZ130" s="30"/>
      <c r="UA130" s="30"/>
      <c r="UB130" s="30"/>
      <c r="UC130" s="30"/>
      <c r="UD130" s="30"/>
      <c r="UE130" s="30"/>
      <c r="UF130" s="30"/>
      <c r="UG130" s="30"/>
      <c r="UH130" s="30"/>
      <c r="UI130" s="30"/>
      <c r="UJ130" s="30"/>
      <c r="UK130" s="30"/>
      <c r="UL130" s="30"/>
      <c r="UM130" s="30"/>
      <c r="UN130" s="30"/>
      <c r="UO130" s="30"/>
      <c r="UP130" s="30"/>
      <c r="UQ130" s="30"/>
      <c r="UR130" s="30"/>
      <c r="US130" s="30"/>
      <c r="UT130" s="30"/>
      <c r="UU130" s="30"/>
      <c r="UV130" s="30"/>
      <c r="UW130" s="30"/>
      <c r="UX130" s="30"/>
      <c r="UY130" s="30"/>
      <c r="UZ130" s="30"/>
      <c r="VA130" s="30"/>
      <c r="VB130" s="30"/>
      <c r="VC130" s="30"/>
      <c r="VD130" s="30"/>
      <c r="VE130" s="30"/>
      <c r="VF130" s="30"/>
      <c r="VG130" s="30"/>
      <c r="VH130" s="30"/>
      <c r="VI130" s="30"/>
      <c r="VJ130" s="30"/>
      <c r="VK130" s="30"/>
      <c r="VL130" s="30"/>
      <c r="VM130" s="30"/>
      <c r="VN130" s="30"/>
      <c r="VO130" s="30"/>
      <c r="VP130" s="30"/>
      <c r="VQ130" s="30"/>
      <c r="VR130" s="30"/>
      <c r="VS130" s="30"/>
      <c r="VT130" s="30"/>
      <c r="VU130" s="30"/>
      <c r="VV130" s="30"/>
      <c r="VW130" s="30"/>
      <c r="VX130" s="30"/>
      <c r="VY130" s="30"/>
      <c r="VZ130" s="30"/>
      <c r="WA130" s="30"/>
      <c r="WB130" s="30"/>
      <c r="WC130" s="30"/>
      <c r="WD130" s="30"/>
      <c r="WE130" s="30"/>
      <c r="WF130" s="30"/>
      <c r="WG130" s="30"/>
      <c r="WH130" s="30"/>
      <c r="WI130" s="30"/>
      <c r="WJ130" s="30"/>
      <c r="WK130" s="30"/>
      <c r="WL130" s="30"/>
      <c r="WM130" s="30"/>
      <c r="WN130" s="30"/>
      <c r="WO130" s="30"/>
      <c r="WP130" s="30"/>
      <c r="WQ130" s="30"/>
      <c r="WR130" s="30"/>
      <c r="WS130" s="30"/>
      <c r="WT130" s="30"/>
      <c r="WU130" s="30"/>
      <c r="WV130" s="30"/>
      <c r="WW130" s="30"/>
      <c r="WX130" s="30"/>
      <c r="WY130" s="30"/>
      <c r="WZ130" s="30"/>
      <c r="XA130" s="30"/>
      <c r="XB130" s="30"/>
      <c r="XC130" s="30"/>
      <c r="XD130" s="30"/>
      <c r="XE130" s="30"/>
      <c r="XF130" s="30"/>
      <c r="XG130" s="30"/>
      <c r="XH130" s="30"/>
      <c r="XI130" s="30"/>
      <c r="XJ130" s="30"/>
      <c r="XK130" s="30"/>
      <c r="XL130" s="30"/>
      <c r="XM130" s="30"/>
      <c r="XN130" s="30"/>
      <c r="XO130" s="30"/>
      <c r="XP130" s="30"/>
      <c r="XQ130" s="30"/>
      <c r="XR130" s="30"/>
      <c r="XS130" s="30"/>
      <c r="XT130" s="30"/>
      <c r="XU130" s="30"/>
      <c r="XV130" s="30"/>
      <c r="XW130" s="30"/>
      <c r="XX130" s="30"/>
      <c r="XY130" s="30"/>
      <c r="XZ130" s="30"/>
      <c r="YA130" s="30"/>
      <c r="YB130" s="30"/>
      <c r="YC130" s="30"/>
      <c r="YD130" s="30"/>
      <c r="YE130" s="30"/>
      <c r="YF130" s="30"/>
      <c r="YG130" s="30"/>
      <c r="YH130" s="30"/>
      <c r="YI130" s="30"/>
      <c r="YJ130" s="30"/>
      <c r="YK130" s="30"/>
      <c r="YL130" s="30"/>
      <c r="YM130" s="30"/>
      <c r="YN130" s="30"/>
      <c r="YO130" s="30"/>
      <c r="YP130" s="30"/>
      <c r="YQ130" s="30"/>
      <c r="YR130" s="30"/>
      <c r="YS130" s="30"/>
      <c r="YT130" s="30"/>
      <c r="YU130" s="30"/>
      <c r="YV130" s="30"/>
      <c r="YW130" s="30"/>
      <c r="YX130" s="30"/>
      <c r="YY130" s="30"/>
      <c r="YZ130" s="30"/>
      <c r="ZA130" s="30"/>
      <c r="ZB130" s="30"/>
      <c r="ZC130" s="30"/>
      <c r="ZD130" s="30"/>
      <c r="ZE130" s="30"/>
      <c r="ZF130" s="30"/>
      <c r="ZG130" s="30"/>
      <c r="ZH130" s="30"/>
      <c r="ZI130" s="30"/>
      <c r="ZJ130" s="30"/>
      <c r="ZK130" s="30"/>
      <c r="ZL130" s="30"/>
      <c r="ZM130" s="30"/>
      <c r="ZN130" s="30"/>
      <c r="ZO130" s="30"/>
      <c r="ZP130" s="30"/>
      <c r="ZQ130" s="30"/>
      <c r="ZR130" s="30"/>
      <c r="ZS130" s="30"/>
      <c r="ZT130" s="30"/>
      <c r="ZU130" s="30"/>
      <c r="ZV130" s="30"/>
      <c r="ZW130" s="30"/>
      <c r="ZX130" s="30"/>
      <c r="ZY130" s="30"/>
      <c r="ZZ130" s="30"/>
      <c r="AAA130" s="30"/>
      <c r="AAB130" s="30"/>
      <c r="AAC130" s="30"/>
      <c r="AAD130" s="30"/>
      <c r="AAE130" s="30"/>
      <c r="AAF130" s="30"/>
      <c r="AAG130" s="30"/>
      <c r="AAH130" s="30"/>
      <c r="AAI130" s="30"/>
      <c r="AAJ130" s="30"/>
      <c r="AAK130" s="30"/>
      <c r="AAL130" s="30"/>
      <c r="AAM130" s="30"/>
      <c r="AAN130" s="30"/>
      <c r="AAO130" s="30"/>
      <c r="AAP130" s="30"/>
      <c r="AAQ130" s="30"/>
      <c r="AAR130" s="30"/>
      <c r="AAS130" s="30"/>
      <c r="AAT130" s="30"/>
      <c r="AAU130" s="30"/>
      <c r="AAV130" s="30"/>
      <c r="AAW130" s="30"/>
      <c r="AAX130" s="30"/>
      <c r="AAY130" s="30"/>
      <c r="AAZ130" s="30"/>
      <c r="ABA130" s="30"/>
      <c r="ABB130" s="30"/>
      <c r="ABC130" s="30"/>
      <c r="ABD130" s="30"/>
      <c r="ABE130" s="30"/>
      <c r="ABF130" s="30"/>
      <c r="ABG130" s="30"/>
      <c r="ABH130" s="30"/>
      <c r="ABI130" s="30"/>
      <c r="ABJ130" s="30"/>
      <c r="ABK130" s="30"/>
      <c r="ABL130" s="30"/>
      <c r="ABM130" s="30"/>
      <c r="ABN130" s="30"/>
      <c r="ABO130" s="30"/>
      <c r="ABP130" s="30"/>
      <c r="ABQ130" s="30"/>
      <c r="ABR130" s="30"/>
      <c r="ABS130" s="30"/>
      <c r="ABT130" s="30"/>
      <c r="ABU130" s="30"/>
      <c r="ABV130" s="30"/>
      <c r="ABW130" s="30"/>
      <c r="ABX130" s="30"/>
      <c r="ABY130" s="30"/>
      <c r="ABZ130" s="30"/>
      <c r="ACA130" s="30"/>
      <c r="ACB130" s="30"/>
      <c r="ACC130" s="30"/>
      <c r="ACD130" s="30"/>
      <c r="ACE130" s="30"/>
      <c r="ACF130" s="30"/>
      <c r="ACG130" s="30"/>
      <c r="ACH130" s="30"/>
      <c r="ACI130" s="30"/>
      <c r="ACJ130" s="30"/>
      <c r="ACK130" s="30"/>
      <c r="ACL130" s="30"/>
      <c r="ACM130" s="30"/>
      <c r="ACN130" s="30"/>
      <c r="ACO130" s="30"/>
      <c r="ACP130" s="30"/>
      <c r="ACQ130" s="30"/>
      <c r="ACR130" s="30"/>
      <c r="ACS130" s="30"/>
      <c r="ACT130" s="30"/>
      <c r="ACU130" s="30"/>
      <c r="ACV130" s="30"/>
      <c r="ACW130" s="30"/>
      <c r="ACX130" s="30"/>
      <c r="ACY130" s="30"/>
      <c r="ACZ130" s="30"/>
      <c r="ADA130" s="30"/>
      <c r="ADB130" s="30"/>
      <c r="ADC130" s="30"/>
      <c r="ADD130" s="30"/>
      <c r="ADE130" s="30"/>
      <c r="ADF130" s="30"/>
      <c r="ADG130" s="30"/>
      <c r="ADH130" s="30"/>
      <c r="ADI130" s="30"/>
      <c r="ADJ130" s="30"/>
      <c r="ADK130" s="30"/>
      <c r="ADL130" s="30"/>
      <c r="ADM130" s="30"/>
      <c r="ADN130" s="30"/>
      <c r="ADO130" s="30"/>
      <c r="ADP130" s="30"/>
      <c r="ADQ130" s="30"/>
      <c r="ADR130" s="30"/>
      <c r="ADS130" s="30"/>
      <c r="ADT130" s="30"/>
      <c r="ADU130" s="30"/>
      <c r="ADV130" s="30"/>
      <c r="ADW130" s="30"/>
      <c r="ADX130" s="30"/>
      <c r="ADY130" s="30"/>
      <c r="ADZ130" s="30"/>
      <c r="AEA130" s="30"/>
      <c r="AEB130" s="30"/>
      <c r="AEC130" s="30"/>
      <c r="AED130" s="30"/>
      <c r="AEE130" s="30"/>
      <c r="AEF130" s="30"/>
      <c r="AEG130" s="30"/>
      <c r="AEH130" s="30"/>
      <c r="AEI130" s="30"/>
      <c r="AEJ130" s="30"/>
      <c r="AEK130" s="30"/>
      <c r="AEL130" s="30"/>
      <c r="AEM130" s="30"/>
      <c r="AEN130" s="30"/>
      <c r="AEO130" s="30"/>
      <c r="AEP130" s="30"/>
      <c r="AEQ130" s="30"/>
      <c r="AER130" s="30"/>
      <c r="AES130" s="30"/>
      <c r="AET130" s="30"/>
      <c r="AEU130" s="30"/>
      <c r="AEV130" s="30"/>
      <c r="AEW130" s="30"/>
      <c r="AEX130" s="30"/>
      <c r="AEY130" s="30"/>
      <c r="AEZ130" s="30"/>
      <c r="AFA130" s="30"/>
      <c r="AFB130" s="30"/>
      <c r="AFC130" s="30"/>
      <c r="AFD130" s="30"/>
      <c r="AFE130" s="30"/>
      <c r="AFF130" s="30"/>
      <c r="AFG130" s="30"/>
      <c r="AFH130" s="30"/>
      <c r="AFI130" s="30"/>
      <c r="AFJ130" s="30"/>
      <c r="AFK130" s="30"/>
      <c r="AFL130" s="30"/>
      <c r="AFM130" s="30"/>
      <c r="AFN130" s="30"/>
      <c r="AFO130" s="30"/>
      <c r="AFP130" s="30"/>
      <c r="AFQ130" s="30"/>
      <c r="AFR130" s="30"/>
      <c r="AFS130" s="30"/>
      <c r="AFT130" s="30"/>
      <c r="AFU130" s="30"/>
      <c r="AFV130" s="30"/>
      <c r="AFW130" s="30"/>
      <c r="AFX130" s="30"/>
      <c r="AFY130" s="30"/>
      <c r="AFZ130" s="30"/>
      <c r="AGA130" s="30"/>
      <c r="AGB130" s="30"/>
      <c r="AGC130" s="30"/>
      <c r="AGD130" s="30"/>
      <c r="AGE130" s="30"/>
      <c r="AGF130" s="30"/>
      <c r="AGG130" s="30"/>
      <c r="AGH130" s="30"/>
      <c r="AGI130" s="30"/>
      <c r="AGJ130" s="30"/>
      <c r="AGK130" s="30"/>
      <c r="AGL130" s="30"/>
      <c r="AGM130" s="30"/>
      <c r="AGN130" s="30"/>
      <c r="AGO130" s="30"/>
      <c r="AGP130" s="30"/>
      <c r="AGQ130" s="30"/>
      <c r="AGR130" s="30"/>
      <c r="AGS130" s="30"/>
      <c r="AGT130" s="30"/>
      <c r="AGU130" s="30"/>
      <c r="AGV130" s="30"/>
      <c r="AGW130" s="30"/>
      <c r="AGX130" s="30"/>
      <c r="AGY130" s="30"/>
      <c r="AGZ130" s="30"/>
      <c r="AHA130" s="30"/>
      <c r="AHB130" s="30"/>
      <c r="AHC130" s="30"/>
      <c r="AHD130" s="30"/>
      <c r="AHE130" s="30"/>
      <c r="AHF130" s="30"/>
      <c r="AHG130" s="30"/>
      <c r="AHH130" s="30"/>
      <c r="AHI130" s="30"/>
      <c r="AHJ130" s="30"/>
      <c r="AHK130" s="30"/>
      <c r="AHL130" s="30"/>
      <c r="AHM130" s="30"/>
      <c r="AHN130" s="30"/>
      <c r="AHO130" s="30"/>
      <c r="AHP130" s="30"/>
      <c r="AHQ130" s="30"/>
      <c r="AHR130" s="30"/>
      <c r="AHS130" s="30"/>
      <c r="AHT130" s="30"/>
      <c r="AHU130" s="30"/>
      <c r="AHV130" s="30"/>
      <c r="AHW130" s="30"/>
      <c r="AHX130" s="30"/>
      <c r="AHY130" s="30"/>
      <c r="AHZ130" s="30"/>
      <c r="AIA130" s="30"/>
      <c r="AIB130" s="30"/>
      <c r="AIC130" s="30"/>
      <c r="AID130" s="30"/>
      <c r="AIE130" s="30"/>
      <c r="AIF130" s="30"/>
      <c r="AIG130" s="30"/>
      <c r="AIH130" s="30"/>
      <c r="AII130" s="30"/>
      <c r="AIJ130" s="30"/>
      <c r="AIK130" s="30"/>
      <c r="AIL130" s="30"/>
      <c r="AIM130" s="30"/>
      <c r="AIN130" s="30"/>
      <c r="AIO130" s="30"/>
      <c r="AIP130" s="30"/>
      <c r="AIQ130" s="30"/>
      <c r="AIR130" s="30"/>
      <c r="AIS130" s="30"/>
      <c r="AIT130" s="30"/>
      <c r="AIU130" s="30"/>
      <c r="AIV130" s="30"/>
      <c r="AIW130" s="30"/>
      <c r="AIX130" s="30"/>
      <c r="AIY130" s="30"/>
      <c r="AIZ130" s="30"/>
      <c r="AJA130" s="30"/>
      <c r="AJB130" s="30"/>
      <c r="AJC130" s="30"/>
      <c r="AJD130" s="30"/>
      <c r="AJE130" s="30"/>
      <c r="AJF130" s="30"/>
      <c r="AJG130" s="30"/>
      <c r="AJH130" s="30"/>
      <c r="AJI130" s="30"/>
      <c r="AJJ130" s="30"/>
      <c r="AJK130" s="30"/>
      <c r="AJL130" s="30"/>
      <c r="AJM130" s="30"/>
      <c r="AJN130" s="30"/>
      <c r="AJO130" s="30"/>
      <c r="AJP130" s="30"/>
      <c r="AJQ130" s="30"/>
      <c r="AJR130" s="30"/>
      <c r="AJS130" s="30"/>
      <c r="AJT130" s="30"/>
      <c r="AJU130" s="30"/>
      <c r="AJV130" s="30"/>
      <c r="AJW130" s="30"/>
      <c r="AJX130" s="30"/>
      <c r="AJY130" s="30"/>
      <c r="AJZ130" s="30"/>
      <c r="AKA130" s="30"/>
      <c r="AKB130" s="30"/>
      <c r="AKC130" s="30"/>
      <c r="AKD130" s="30"/>
      <c r="AKE130" s="30"/>
      <c r="AKF130" s="30"/>
      <c r="AKG130" s="30"/>
      <c r="AKH130" s="30"/>
      <c r="AKI130" s="30"/>
      <c r="AKJ130" s="30"/>
      <c r="AKK130" s="30"/>
      <c r="AKL130" s="30"/>
      <c r="AKM130" s="30"/>
      <c r="AKN130" s="30"/>
      <c r="AKO130" s="30"/>
      <c r="AKP130" s="30"/>
      <c r="AKQ130" s="30"/>
      <c r="AKR130" s="30"/>
      <c r="AKS130" s="30"/>
      <c r="AKT130" s="30"/>
      <c r="AKU130" s="30"/>
      <c r="AKV130" s="30"/>
      <c r="AKW130" s="30"/>
      <c r="AKX130" s="30"/>
      <c r="AKY130" s="30"/>
      <c r="AKZ130" s="30"/>
      <c r="ALA130" s="30"/>
      <c r="ALB130" s="30"/>
      <c r="ALC130" s="30"/>
      <c r="ALD130" s="30"/>
      <c r="ALE130" s="30"/>
      <c r="ALF130" s="30"/>
      <c r="ALG130" s="30"/>
      <c r="ALH130" s="30"/>
      <c r="ALI130" s="30"/>
      <c r="ALJ130" s="30"/>
      <c r="ALK130" s="30"/>
      <c r="ALL130" s="30"/>
      <c r="ALM130" s="30"/>
      <c r="ALN130" s="30"/>
      <c r="ALO130" s="30"/>
      <c r="ALP130" s="30"/>
      <c r="ALQ130" s="30"/>
      <c r="ALR130" s="30"/>
      <c r="ALS130" s="30"/>
      <c r="ALT130" s="30"/>
      <c r="ALU130" s="30"/>
      <c r="ALV130" s="30"/>
      <c r="ALW130" s="30"/>
      <c r="ALX130" s="30"/>
      <c r="ALY130" s="30"/>
      <c r="ALZ130" s="30"/>
      <c r="AMA130" s="30"/>
      <c r="AMB130" s="30"/>
      <c r="AMC130" s="30"/>
      <c r="AMD130" s="30"/>
      <c r="AME130" s="30"/>
      <c r="AMF130" s="30"/>
      <c r="AMG130" s="30"/>
      <c r="AMH130" s="30"/>
      <c r="AMI130" s="30"/>
      <c r="AMJ130" s="30"/>
      <c r="AMK130" s="30"/>
    </row>
    <row r="131" spans="1:1025" s="9" customFormat="1" ht="13.5" customHeight="1" x14ac:dyDescent="0.25">
      <c r="A131" s="19">
        <v>42604</v>
      </c>
      <c r="B131" s="18" t="s">
        <v>39</v>
      </c>
      <c r="C131" s="18">
        <v>5000</v>
      </c>
      <c r="D131" s="18" t="s">
        <v>17</v>
      </c>
      <c r="E131" s="18">
        <v>111.1</v>
      </c>
      <c r="F131" s="18">
        <v>111.1</v>
      </c>
      <c r="G131" s="18"/>
      <c r="H131" s="18"/>
      <c r="I131" s="18">
        <v>111.1</v>
      </c>
      <c r="J131" s="20">
        <f>(IF(D131="SELL",E131-F131,IF(D131="BUY",F131-E131)))*C131</f>
        <v>0</v>
      </c>
      <c r="K131" s="20">
        <f>(IF(D131="SELL",IF(G131="",0,F131-G131),IF(D131="BUY",IF(G131="",0,G131-F131))))*C131</f>
        <v>0</v>
      </c>
      <c r="L131" s="20">
        <f>(IF(D131="SELL",IF(H131="",0,G131-H131),IF(D131="BUY",IF(H131="",0,(H131-G131)))))*C131</f>
        <v>0</v>
      </c>
      <c r="M131" s="20">
        <f>(K131+J131+L131)/C131</f>
        <v>0</v>
      </c>
      <c r="N131" s="20">
        <f>M131*C131</f>
        <v>0</v>
      </c>
      <c r="O131" s="21">
        <f>(M131*100)/E131</f>
        <v>0</v>
      </c>
      <c r="P131" s="31"/>
      <c r="Q131" s="31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</row>
    <row r="132" spans="1:1025" s="9" customFormat="1" ht="13.5" customHeight="1" x14ac:dyDescent="0.25">
      <c r="A132" s="19">
        <v>42604</v>
      </c>
      <c r="B132" s="18" t="s">
        <v>18</v>
      </c>
      <c r="C132" s="18">
        <v>5000</v>
      </c>
      <c r="D132" s="18" t="s">
        <v>17</v>
      </c>
      <c r="E132" s="18">
        <v>125.7</v>
      </c>
      <c r="F132" s="18">
        <v>125.2</v>
      </c>
      <c r="G132" s="18">
        <v>124.8</v>
      </c>
      <c r="H132" s="18">
        <v>124.4</v>
      </c>
      <c r="I132" s="18">
        <v>125.2</v>
      </c>
      <c r="J132" s="20">
        <f>(IF(D132="SELL",E132-F132,IF(D132="BUY",F132-E132)))*C132</f>
        <v>2500</v>
      </c>
      <c r="K132" s="20">
        <f>(IF(D132="SELL",IF(G132="",0,F132-G132),IF(D132="BUY",IF(G132="",0,G132-F132))))*C132</f>
        <v>2000.0000000000284</v>
      </c>
      <c r="L132" s="20">
        <f>(IF(D132="SELL",IF(H132="",0,G132-H132),IF(D132="BUY",IF(H132="",0,(H132-G132)))))*C132</f>
        <v>1999.9999999999573</v>
      </c>
      <c r="M132" s="20">
        <f>(K132+J132+L132)/C132</f>
        <v>1.2999999999999972</v>
      </c>
      <c r="N132" s="20">
        <f>M132*C132</f>
        <v>6499.9999999999854</v>
      </c>
      <c r="O132" s="21">
        <f>(M132*100)/E132</f>
        <v>1.0342084327764496</v>
      </c>
      <c r="P132" s="31"/>
      <c r="Q132" s="31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</row>
    <row r="133" spans="1:1025" s="9" customFormat="1" ht="13.5" customHeight="1" x14ac:dyDescent="0.25">
      <c r="A133" s="19">
        <v>42604</v>
      </c>
      <c r="B133" s="18" t="s">
        <v>19</v>
      </c>
      <c r="C133" s="18">
        <v>5000</v>
      </c>
      <c r="D133" s="18" t="s">
        <v>17</v>
      </c>
      <c r="E133" s="18">
        <v>153.5</v>
      </c>
      <c r="F133" s="18">
        <v>153</v>
      </c>
      <c r="G133" s="18">
        <v>152.6</v>
      </c>
      <c r="H133" s="18"/>
      <c r="I133" s="18">
        <v>153</v>
      </c>
      <c r="J133" s="20">
        <f>(IF(D133="SELL",E133-F133,IF(D133="BUY",F133-E133)))*C133</f>
        <v>2500</v>
      </c>
      <c r="K133" s="20">
        <f>(IF(D133="SELL",IF(G133="",0,F133-G133),IF(D133="BUY",IF(G133="",0,G133-F133))))*C133</f>
        <v>2000.0000000000284</v>
      </c>
      <c r="L133" s="20">
        <f>(IF(D133="SELL",IF(H133="",0,G133-H133),IF(D133="BUY",IF(H133="",0,(H133-G133)))))*C133</f>
        <v>0</v>
      </c>
      <c r="M133" s="20">
        <f>(K133+J133+L133)/C133</f>
        <v>0.90000000000000568</v>
      </c>
      <c r="N133" s="20">
        <f>M133*C133</f>
        <v>4500.0000000000282</v>
      </c>
      <c r="O133" s="21">
        <f>(M133*100)/E133</f>
        <v>0.58631921824104605</v>
      </c>
      <c r="P133" s="31"/>
      <c r="Q133" s="31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</row>
    <row r="134" spans="1:1025" s="9" customFormat="1" ht="13.5" customHeight="1" x14ac:dyDescent="0.25">
      <c r="A134" s="19">
        <v>42600</v>
      </c>
      <c r="B134" s="18" t="s">
        <v>18</v>
      </c>
      <c r="C134" s="18">
        <v>5000</v>
      </c>
      <c r="D134" s="33" t="s">
        <v>17</v>
      </c>
      <c r="E134" s="18">
        <v>126</v>
      </c>
      <c r="F134" s="18">
        <v>126.6</v>
      </c>
      <c r="G134" s="18"/>
      <c r="H134" s="18"/>
      <c r="I134" s="18">
        <v>126.6</v>
      </c>
      <c r="J134" s="20">
        <f>(IF(D134="SELL",E134-F134,IF(D134="BUY",F134-E134)))*C134</f>
        <v>-2999.9999999999718</v>
      </c>
      <c r="K134" s="20">
        <f>(IF(D134="SELL",IF(G134="",0,F134-G134),IF(D134="BUY",IF(G134="",0,G134-F134))))*C134</f>
        <v>0</v>
      </c>
      <c r="L134" s="20">
        <f>(IF(D134="SELL",IF(H134="",0,G134-H134),IF(D134="BUY",IF(H134="",0,(H134-G134)))))*C134</f>
        <v>0</v>
      </c>
      <c r="M134" s="20">
        <f>(K134+J134+L134)/C134</f>
        <v>-0.59999999999999432</v>
      </c>
      <c r="N134" s="20">
        <f>M134*C134</f>
        <v>-2999.9999999999718</v>
      </c>
      <c r="O134" s="21">
        <f>(M134*100)/E134</f>
        <v>-0.47619047619047167</v>
      </c>
      <c r="P134" s="31"/>
      <c r="Q134" s="31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</row>
    <row r="135" spans="1:1025" s="9" customFormat="1" ht="13.5" customHeight="1" x14ac:dyDescent="0.25">
      <c r="A135" s="19">
        <v>42600</v>
      </c>
      <c r="B135" s="18" t="s">
        <v>21</v>
      </c>
      <c r="C135" s="18">
        <v>1000</v>
      </c>
      <c r="D135" s="33" t="s">
        <v>17</v>
      </c>
      <c r="E135" s="18">
        <v>320</v>
      </c>
      <c r="F135" s="18">
        <v>322.5</v>
      </c>
      <c r="G135" s="18"/>
      <c r="H135" s="18"/>
      <c r="I135" s="18">
        <v>322.5</v>
      </c>
      <c r="J135" s="20">
        <f>(IF(D135="SELL",E135-F135,IF(D135="BUY",F135-E135)))*C135</f>
        <v>-2500</v>
      </c>
      <c r="K135" s="20">
        <f>(IF(D135="SELL",IF(G135="",0,F135-G135),IF(D135="BUY",IF(G135="",0,G135-F135))))*C135</f>
        <v>0</v>
      </c>
      <c r="L135" s="20">
        <f>(IF(D135="SELL",IF(H135="",0,G135-H135),IF(D135="BUY",IF(H135="",0,(H135-G135)))))*C135</f>
        <v>0</v>
      </c>
      <c r="M135" s="20">
        <f>(K135+J135+L135)/C135</f>
        <v>-2.5</v>
      </c>
      <c r="N135" s="20">
        <f>M135*C135</f>
        <v>-2500</v>
      </c>
      <c r="O135" s="21">
        <f>(M135*100)/E135</f>
        <v>-0.78125</v>
      </c>
      <c r="P135" s="31"/>
      <c r="Q135" s="31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</row>
    <row r="136" spans="1:1025" s="9" customFormat="1" ht="13.5" customHeight="1" x14ac:dyDescent="0.25">
      <c r="A136" s="19">
        <v>42600</v>
      </c>
      <c r="B136" s="18" t="s">
        <v>14</v>
      </c>
      <c r="C136" s="18">
        <v>100</v>
      </c>
      <c r="D136" s="33" t="s">
        <v>15</v>
      </c>
      <c r="E136" s="18">
        <v>31500</v>
      </c>
      <c r="F136" s="18">
        <v>31435</v>
      </c>
      <c r="G136" s="18"/>
      <c r="H136" s="18"/>
      <c r="I136" s="18">
        <v>31435</v>
      </c>
      <c r="J136" s="20">
        <f>(IF(D136="SELL",E136-F136,IF(D136="BUY",F136-E136)))*C136</f>
        <v>-6500</v>
      </c>
      <c r="K136" s="20">
        <f>(IF(D136="SELL",IF(G136="",0,F136-G136),IF(D136="BUY",IF(G136="",0,G136-F136))))*C136</f>
        <v>0</v>
      </c>
      <c r="L136" s="20">
        <f>(IF(D136="SELL",IF(H136="",0,G136-H136),IF(D136="BUY",IF(H136="",0,(H136-G136)))))*C136</f>
        <v>0</v>
      </c>
      <c r="M136" s="20">
        <f>(K136+J136+L136)/C136</f>
        <v>-65</v>
      </c>
      <c r="N136" s="20">
        <f>M136*C136</f>
        <v>-6500</v>
      </c>
      <c r="O136" s="21">
        <f>(M136*100)/E136</f>
        <v>-0.20634920634920634</v>
      </c>
      <c r="P136" s="31"/>
      <c r="Q136" s="31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</row>
    <row r="137" spans="1:1025" s="9" customFormat="1" ht="13.5" customHeight="1" x14ac:dyDescent="0.25">
      <c r="A137" s="19">
        <v>42599</v>
      </c>
      <c r="B137" s="18" t="s">
        <v>48</v>
      </c>
      <c r="C137" s="18">
        <v>100</v>
      </c>
      <c r="D137" s="24" t="s">
        <v>17</v>
      </c>
      <c r="E137" s="18">
        <v>3105</v>
      </c>
      <c r="F137" s="18">
        <v>3083</v>
      </c>
      <c r="G137" s="18"/>
      <c r="H137" s="18"/>
      <c r="I137" s="18">
        <v>3083</v>
      </c>
      <c r="J137" s="20">
        <f>(IF(D137="SELL",E137-F137,IF(D137="BUY",F137-E137)))*C137</f>
        <v>2200</v>
      </c>
      <c r="K137" s="20">
        <f>(IF(D137="SELL",IF(G137="",0,F137-G137),IF(D137="BUY",IF(G137="",0,G137-F137))))*C137</f>
        <v>0</v>
      </c>
      <c r="L137" s="20">
        <f>(IF(D137="SELL",IF(H137="",0,G137-H137),IF(D137="BUY",IF(H137="",0,(H137-G137)))))*C137</f>
        <v>0</v>
      </c>
      <c r="M137" s="20">
        <f>(K137+J137+L137)/C137</f>
        <v>22</v>
      </c>
      <c r="N137" s="20">
        <f>M137*C137</f>
        <v>2200</v>
      </c>
      <c r="O137" s="21">
        <f>(M137*100)/E137</f>
        <v>0.70853462157809988</v>
      </c>
      <c r="P137" s="31"/>
      <c r="Q137" s="31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</row>
    <row r="138" spans="1:1025" s="9" customFormat="1" ht="13.5" customHeight="1" x14ac:dyDescent="0.25">
      <c r="A138" s="19">
        <v>42599</v>
      </c>
      <c r="B138" s="18" t="s">
        <v>21</v>
      </c>
      <c r="C138" s="18">
        <v>1000</v>
      </c>
      <c r="D138" s="18" t="s">
        <v>17</v>
      </c>
      <c r="E138" s="18">
        <v>320</v>
      </c>
      <c r="F138" s="18">
        <v>318</v>
      </c>
      <c r="G138" s="18"/>
      <c r="H138" s="18"/>
      <c r="I138" s="18">
        <v>318</v>
      </c>
      <c r="J138" s="20">
        <f>(IF(D138="SELL",E138-F138,IF(D138="BUY",F138-E138)))*C138</f>
        <v>2000</v>
      </c>
      <c r="K138" s="20">
        <f>(IF(D138="SELL",IF(G138="",0,F138-G138),IF(D138="BUY",IF(G138="",0,G138-F138))))*C138</f>
        <v>0</v>
      </c>
      <c r="L138" s="20">
        <f>(IF(D138="SELL",IF(H138="",0,G138-H138),IF(D138="BUY",IF(H138="",0,(H138-G138)))))*C138</f>
        <v>0</v>
      </c>
      <c r="M138" s="20">
        <f>(K138+J138+L138)/C138</f>
        <v>2</v>
      </c>
      <c r="N138" s="20">
        <f>M138*C138</f>
        <v>2000</v>
      </c>
      <c r="O138" s="21">
        <f>(M138*100)/E138</f>
        <v>0.625</v>
      </c>
      <c r="P138" s="31"/>
      <c r="Q138" s="31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</row>
    <row r="139" spans="1:1025" s="9" customFormat="1" ht="13.5" customHeight="1" x14ac:dyDescent="0.25">
      <c r="A139" s="19">
        <v>42598</v>
      </c>
      <c r="B139" s="18" t="s">
        <v>18</v>
      </c>
      <c r="C139" s="18">
        <v>5000</v>
      </c>
      <c r="D139" s="18" t="s">
        <v>15</v>
      </c>
      <c r="E139" s="18">
        <v>124</v>
      </c>
      <c r="F139" s="18">
        <v>124.5</v>
      </c>
      <c r="G139" s="18">
        <v>124.9</v>
      </c>
      <c r="H139" s="18"/>
      <c r="I139" s="18">
        <v>124.5</v>
      </c>
      <c r="J139" s="20">
        <f>(IF(D139="SELL",E139-F139,IF(D139="BUY",F139-E139)))*C139</f>
        <v>2500</v>
      </c>
      <c r="K139" s="20">
        <f>(IF(D139="SELL",IF(G139="",0,F139-G139),IF(D139="BUY",IF(G139="",0,G139-F139))))*C139</f>
        <v>2000.0000000000284</v>
      </c>
      <c r="L139" s="20">
        <f>(IF(D139="SELL",IF(H139="",0,G139-H139),IF(D139="BUY",IF(H139="",0,(H139-G139)))))*C139</f>
        <v>0</v>
      </c>
      <c r="M139" s="20">
        <f>(K139+J139+L139)/C139</f>
        <v>0.90000000000000568</v>
      </c>
      <c r="N139" s="20">
        <f>M139*C139</f>
        <v>4500.0000000000282</v>
      </c>
      <c r="O139" s="21">
        <f>(M139*100)/E139</f>
        <v>0.7258064516129078</v>
      </c>
      <c r="P139" s="31"/>
      <c r="Q139" s="31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</row>
    <row r="140" spans="1:1025" s="9" customFormat="1" ht="13.5" customHeight="1" x14ac:dyDescent="0.25">
      <c r="A140" s="19">
        <v>42598</v>
      </c>
      <c r="B140" s="18" t="s">
        <v>19</v>
      </c>
      <c r="C140" s="18">
        <v>5000</v>
      </c>
      <c r="D140" s="18" t="s">
        <v>15</v>
      </c>
      <c r="E140" s="18">
        <v>151</v>
      </c>
      <c r="F140" s="18">
        <v>151.4</v>
      </c>
      <c r="G140" s="18">
        <v>151.80000000000001</v>
      </c>
      <c r="H140" s="18"/>
      <c r="I140" s="18">
        <v>151.4</v>
      </c>
      <c r="J140" s="20">
        <f>(IF(D140="SELL",E140-F140,IF(D140="BUY",F140-E140)))*C140</f>
        <v>2000.0000000000284</v>
      </c>
      <c r="K140" s="20">
        <f>(IF(D140="SELL",IF(G140="",0,F140-G140),IF(D140="BUY",IF(G140="",0,G140-F140))))*C140</f>
        <v>2000.0000000000284</v>
      </c>
      <c r="L140" s="20">
        <f>(IF(D140="SELL",IF(H140="",0,G140-H140),IF(D140="BUY",IF(H140="",0,(H140-G140)))))*C140</f>
        <v>0</v>
      </c>
      <c r="M140" s="20">
        <f>(K140+J140+L140)/C140</f>
        <v>0.80000000000001137</v>
      </c>
      <c r="N140" s="20">
        <f>M140*C140</f>
        <v>4000.0000000000568</v>
      </c>
      <c r="O140" s="21">
        <f>(M140*100)/E140</f>
        <v>0.52980132450331874</v>
      </c>
      <c r="P140" s="31"/>
      <c r="Q140" s="31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</row>
    <row r="141" spans="1:1025" s="9" customFormat="1" ht="13.5" customHeight="1" x14ac:dyDescent="0.25">
      <c r="A141" s="19">
        <v>42598</v>
      </c>
      <c r="B141" s="18" t="s">
        <v>22</v>
      </c>
      <c r="C141" s="18">
        <v>250</v>
      </c>
      <c r="D141" s="18" t="s">
        <v>15</v>
      </c>
      <c r="E141" s="32">
        <v>696</v>
      </c>
      <c r="F141" s="32">
        <v>690</v>
      </c>
      <c r="G141" s="32"/>
      <c r="H141" s="32"/>
      <c r="I141" s="32">
        <v>690</v>
      </c>
      <c r="J141" s="20">
        <f>(IF(D141="SELL",E141-F141,IF(D141="BUY",F141-E141)))*C141</f>
        <v>-1500</v>
      </c>
      <c r="K141" s="20">
        <f>(IF(D141="SELL",IF(G141="",0,F141-G141),IF(D141="BUY",IF(G141="",0,G141-F141))))*C141</f>
        <v>0</v>
      </c>
      <c r="L141" s="20">
        <f>(IF(D141="SELL",IF(H141="",0,G141-H141),IF(D141="BUY",IF(H141="",0,(H141-G141)))))*C141</f>
        <v>0</v>
      </c>
      <c r="M141" s="20">
        <f>(K141+J141+L141)/C141</f>
        <v>-6</v>
      </c>
      <c r="N141" s="20">
        <f>M141*C141</f>
        <v>-1500</v>
      </c>
      <c r="O141" s="21">
        <f>(M141*100)/E141</f>
        <v>-0.86206896551724133</v>
      </c>
      <c r="P141" s="31"/>
      <c r="Q141" s="31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</row>
    <row r="142" spans="1:1025" s="9" customFormat="1" ht="13.5" customHeight="1" x14ac:dyDescent="0.25">
      <c r="A142" s="19">
        <v>42598</v>
      </c>
      <c r="B142" s="18" t="s">
        <v>21</v>
      </c>
      <c r="C142" s="18">
        <v>1000</v>
      </c>
      <c r="D142" s="18" t="s">
        <v>15</v>
      </c>
      <c r="E142" s="32">
        <v>318</v>
      </c>
      <c r="F142" s="32">
        <v>320</v>
      </c>
      <c r="G142" s="32"/>
      <c r="H142" s="32"/>
      <c r="I142" s="32">
        <v>320</v>
      </c>
      <c r="J142" s="20">
        <f>(IF(D142="SELL",E142-F142,IF(D142="BUY",F142-E142)))*C142</f>
        <v>2000</v>
      </c>
      <c r="K142" s="20">
        <f>(IF(D142="SELL",IF(G142="",0,F142-G142),IF(D142="BUY",IF(G142="",0,G142-F142))))*C142</f>
        <v>0</v>
      </c>
      <c r="L142" s="20">
        <f>(IF(D142="SELL",IF(H142="",0,G142-H142),IF(D142="BUY",IF(H142="",0,(H142-G142)))))*C142</f>
        <v>0</v>
      </c>
      <c r="M142" s="20">
        <f>(K142+J142+L142)/C142</f>
        <v>2</v>
      </c>
      <c r="N142" s="20">
        <f>M142*C142</f>
        <v>2000</v>
      </c>
      <c r="O142" s="21">
        <f>(M142*100)/E142</f>
        <v>0.62893081761006286</v>
      </c>
      <c r="P142" s="31"/>
      <c r="Q142" s="31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</row>
    <row r="143" spans="1:1025" s="9" customFormat="1" ht="13.5" customHeight="1" x14ac:dyDescent="0.25">
      <c r="A143" s="19">
        <v>42598</v>
      </c>
      <c r="B143" s="18" t="s">
        <v>25</v>
      </c>
      <c r="C143" s="18">
        <v>30</v>
      </c>
      <c r="D143" s="18" t="s">
        <v>15</v>
      </c>
      <c r="E143" s="32">
        <v>46600</v>
      </c>
      <c r="F143" s="32">
        <v>46750</v>
      </c>
      <c r="G143" s="32"/>
      <c r="H143" s="32"/>
      <c r="I143" s="32">
        <v>46750</v>
      </c>
      <c r="J143" s="20">
        <f>(IF(D143="SELL",E143-F143,IF(D143="BUY",F143-E143)))*C143</f>
        <v>4500</v>
      </c>
      <c r="K143" s="20">
        <f>(IF(D143="SELL",IF(G143="",0,F143-G143),IF(D143="BUY",IF(G143="",0,G143-F143))))*C143</f>
        <v>0</v>
      </c>
      <c r="L143" s="20">
        <f>(IF(D143="SELL",IF(H143="",0,G143-H143),IF(D143="BUY",IF(H143="",0,(H143-G143)))))*C143</f>
        <v>0</v>
      </c>
      <c r="M143" s="20">
        <f>(K143+J143+L143)/C143</f>
        <v>150</v>
      </c>
      <c r="N143" s="20">
        <f>M143*C143</f>
        <v>4500</v>
      </c>
      <c r="O143" s="21">
        <f>(M143*100)/E143</f>
        <v>0.32188841201716739</v>
      </c>
      <c r="P143" s="31"/>
      <c r="Q143" s="31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</row>
    <row r="144" spans="1:1025" s="9" customFormat="1" ht="13.5" customHeight="1" x14ac:dyDescent="0.25">
      <c r="A144" s="19">
        <v>42594</v>
      </c>
      <c r="B144" s="19" t="s">
        <v>14</v>
      </c>
      <c r="C144" s="18">
        <v>100</v>
      </c>
      <c r="D144" s="18" t="s">
        <v>15</v>
      </c>
      <c r="E144" s="18">
        <v>31250</v>
      </c>
      <c r="F144" s="18">
        <v>31300</v>
      </c>
      <c r="G144" s="18">
        <v>31350</v>
      </c>
      <c r="H144" s="18">
        <v>31400</v>
      </c>
      <c r="I144" s="18">
        <v>31300</v>
      </c>
      <c r="J144" s="20">
        <f>(IF(D144="SELL",E144-F144,IF(D144="BUY",F144-E144)))*C144</f>
        <v>5000</v>
      </c>
      <c r="K144" s="20">
        <f>(IF(D144="SELL",IF(G144="",0,F144-G144),IF(D144="BUY",IF(G144="",0,G144-F144))))*C144</f>
        <v>5000</v>
      </c>
      <c r="L144" s="20">
        <f>(IF(D144="SELL",IF(H144="",0,G144-H144),IF(D144="BUY",IF(H144="",0,(H144-G144)))))*C144</f>
        <v>5000</v>
      </c>
      <c r="M144" s="20">
        <f>(K144+J144+L144)/C144</f>
        <v>150</v>
      </c>
      <c r="N144" s="20">
        <f>M144*C144</f>
        <v>15000</v>
      </c>
      <c r="O144" s="21">
        <f>(M144*100)/E144</f>
        <v>0.48</v>
      </c>
      <c r="P144" s="31"/>
      <c r="Q144" s="31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</row>
    <row r="145" spans="1:1025" s="9" customFormat="1" ht="13.5" customHeight="1" x14ac:dyDescent="0.25">
      <c r="A145" s="19">
        <v>42594</v>
      </c>
      <c r="B145" s="18" t="s">
        <v>25</v>
      </c>
      <c r="C145" s="18">
        <v>30</v>
      </c>
      <c r="D145" s="18" t="s">
        <v>15</v>
      </c>
      <c r="E145" s="18">
        <v>46630</v>
      </c>
      <c r="F145" s="18">
        <v>46450</v>
      </c>
      <c r="G145" s="18"/>
      <c r="H145" s="18"/>
      <c r="I145" s="18">
        <v>46450</v>
      </c>
      <c r="J145" s="20">
        <f>(IF(D145="SELL",E145-F145,IF(D145="BUY",F145-E145)))*C145</f>
        <v>-5400</v>
      </c>
      <c r="K145" s="20">
        <f>(IF(D145="SELL",IF(G145="",0,F145-G145),IF(D145="BUY",IF(G145="",0,G145-F145))))*C145</f>
        <v>0</v>
      </c>
      <c r="L145" s="20">
        <f>(IF(D145="SELL",IF(H145="",0,G145-H145),IF(D145="BUY",IF(H145="",0,(H145-G145)))))*C145</f>
        <v>0</v>
      </c>
      <c r="M145" s="20">
        <f>(K145+J145+L145)/C145</f>
        <v>-180</v>
      </c>
      <c r="N145" s="20">
        <f>M145*C145</f>
        <v>-5400</v>
      </c>
      <c r="O145" s="21">
        <f>(M145*100)/E145</f>
        <v>-0.38601758524555008</v>
      </c>
      <c r="P145" s="31"/>
      <c r="Q145" s="31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</row>
    <row r="146" spans="1:1025" s="24" customFormat="1" ht="13.5" customHeight="1" x14ac:dyDescent="0.25">
      <c r="A146" s="19">
        <v>42594</v>
      </c>
      <c r="B146" s="18" t="s">
        <v>28</v>
      </c>
      <c r="C146" s="18">
        <v>100</v>
      </c>
      <c r="D146" s="18" t="s">
        <v>15</v>
      </c>
      <c r="E146" s="18">
        <v>2940</v>
      </c>
      <c r="F146" s="18">
        <v>2923</v>
      </c>
      <c r="G146" s="18"/>
      <c r="H146" s="18"/>
      <c r="I146" s="18">
        <v>2923</v>
      </c>
      <c r="J146" s="20">
        <f>(IF(D146="SELL",E146-F146,IF(D146="BUY",F146-E146)))*C146</f>
        <v>-1700</v>
      </c>
      <c r="K146" s="20">
        <f>(IF(D146="SELL",IF(G146="",0,F146-G146),IF(D146="BUY",IF(G146="",0,G146-F146))))*C146</f>
        <v>0</v>
      </c>
      <c r="L146" s="20">
        <f>(IF(D146="SELL",IF(H146="",0,G146-H146),IF(D146="BUY",IF(H146="",0,(H146-G146)))))*C146</f>
        <v>0</v>
      </c>
      <c r="M146" s="20">
        <f>(K146+J146+L146)/C146</f>
        <v>-17</v>
      </c>
      <c r="N146" s="20">
        <f>M146*C146</f>
        <v>-1700</v>
      </c>
      <c r="O146" s="21">
        <f>(M146*100)/E146</f>
        <v>-0.57823129251700678</v>
      </c>
      <c r="P146" s="26"/>
      <c r="Q146" s="26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25"/>
      <c r="LK146" s="25"/>
      <c r="LL146" s="25"/>
      <c r="LM146" s="25"/>
      <c r="LN146" s="25"/>
      <c r="LO146" s="25"/>
      <c r="LP146" s="25"/>
      <c r="LQ146" s="25"/>
      <c r="LR146" s="25"/>
      <c r="LS146" s="25"/>
      <c r="LT146" s="25"/>
      <c r="LU146" s="25"/>
      <c r="LV146" s="25"/>
      <c r="LW146" s="25"/>
      <c r="LX146" s="25"/>
      <c r="LY146" s="25"/>
      <c r="LZ146" s="25"/>
      <c r="MA146" s="25"/>
      <c r="MB146" s="25"/>
      <c r="MC146" s="25"/>
      <c r="MD146" s="25"/>
      <c r="ME146" s="25"/>
      <c r="MF146" s="25"/>
      <c r="MG146" s="25"/>
      <c r="MH146" s="25"/>
      <c r="MI146" s="25"/>
      <c r="MJ146" s="25"/>
      <c r="MK146" s="25"/>
      <c r="ML146" s="25"/>
      <c r="MM146" s="25"/>
      <c r="MN146" s="25"/>
      <c r="MO146" s="25"/>
      <c r="MP146" s="25"/>
      <c r="MQ146" s="25"/>
      <c r="MR146" s="25"/>
      <c r="MS146" s="25"/>
      <c r="MT146" s="25"/>
      <c r="MU146" s="25"/>
      <c r="MV146" s="25"/>
      <c r="MW146" s="25"/>
      <c r="MX146" s="25"/>
      <c r="MY146" s="25"/>
      <c r="MZ146" s="25"/>
      <c r="NA146" s="25"/>
      <c r="NB146" s="25"/>
      <c r="NC146" s="25"/>
      <c r="ND146" s="25"/>
      <c r="NE146" s="25"/>
      <c r="NF146" s="25"/>
      <c r="NG146" s="25"/>
      <c r="NH146" s="25"/>
      <c r="NI146" s="25"/>
      <c r="NJ146" s="25"/>
      <c r="NK146" s="25"/>
      <c r="NL146" s="25"/>
      <c r="NM146" s="25"/>
      <c r="NN146" s="25"/>
      <c r="NO146" s="25"/>
      <c r="NP146" s="25"/>
      <c r="NQ146" s="25"/>
      <c r="NR146" s="25"/>
      <c r="NS146" s="25"/>
      <c r="NT146" s="25"/>
      <c r="NU146" s="25"/>
      <c r="NV146" s="25"/>
      <c r="NW146" s="25"/>
      <c r="NX146" s="25"/>
      <c r="NY146" s="25"/>
      <c r="NZ146" s="25"/>
      <c r="OA146" s="25"/>
      <c r="OB146" s="25"/>
      <c r="OC146" s="25"/>
      <c r="OD146" s="25"/>
      <c r="OE146" s="25"/>
      <c r="OF146" s="25"/>
      <c r="OG146" s="25"/>
      <c r="OH146" s="25"/>
      <c r="OI146" s="25"/>
      <c r="OJ146" s="25"/>
      <c r="OK146" s="25"/>
      <c r="OL146" s="25"/>
      <c r="OM146" s="25"/>
      <c r="ON146" s="25"/>
      <c r="OO146" s="25"/>
      <c r="OP146" s="25"/>
      <c r="OQ146" s="25"/>
      <c r="OR146" s="25"/>
      <c r="OS146" s="25"/>
      <c r="OT146" s="25"/>
      <c r="OU146" s="25"/>
      <c r="OV146" s="25"/>
      <c r="OW146" s="25"/>
      <c r="OX146" s="25"/>
      <c r="OY146" s="25"/>
      <c r="OZ146" s="25"/>
      <c r="PA146" s="25"/>
      <c r="PB146" s="25"/>
      <c r="PC146" s="25"/>
      <c r="PD146" s="25"/>
      <c r="PE146" s="25"/>
      <c r="PF146" s="25"/>
      <c r="PG146" s="25"/>
      <c r="PH146" s="25"/>
      <c r="PI146" s="25"/>
      <c r="PJ146" s="25"/>
      <c r="PK146" s="25"/>
      <c r="PL146" s="25"/>
      <c r="PM146" s="25"/>
      <c r="PN146" s="25"/>
      <c r="PO146" s="25"/>
      <c r="PP146" s="25"/>
      <c r="PQ146" s="25"/>
      <c r="PR146" s="25"/>
      <c r="PS146" s="25"/>
      <c r="PT146" s="25"/>
      <c r="PU146" s="25"/>
      <c r="PV146" s="25"/>
      <c r="PW146" s="25"/>
      <c r="PX146" s="25"/>
      <c r="PY146" s="25"/>
      <c r="PZ146" s="25"/>
      <c r="QA146" s="25"/>
      <c r="QB146" s="25"/>
      <c r="QC146" s="25"/>
      <c r="QD146" s="25"/>
      <c r="QE146" s="25"/>
      <c r="QF146" s="25"/>
      <c r="QG146" s="25"/>
      <c r="QH146" s="25"/>
      <c r="QI146" s="25"/>
      <c r="QJ146" s="25"/>
      <c r="QK146" s="25"/>
      <c r="QL146" s="25"/>
      <c r="QM146" s="25"/>
      <c r="QN146" s="25"/>
      <c r="QO146" s="25"/>
      <c r="QP146" s="25"/>
      <c r="QQ146" s="25"/>
      <c r="QR146" s="25"/>
      <c r="QS146" s="25"/>
      <c r="QT146" s="25"/>
      <c r="QU146" s="25"/>
      <c r="QV146" s="25"/>
      <c r="QW146" s="25"/>
      <c r="QX146" s="25"/>
      <c r="QY146" s="25"/>
      <c r="QZ146" s="25"/>
      <c r="RA146" s="25"/>
      <c r="RB146" s="25"/>
      <c r="RC146" s="25"/>
      <c r="RD146" s="25"/>
      <c r="RE146" s="25"/>
      <c r="RF146" s="25"/>
      <c r="RG146" s="25"/>
      <c r="RH146" s="25"/>
      <c r="RI146" s="25"/>
      <c r="RJ146" s="25"/>
      <c r="RK146" s="25"/>
      <c r="RL146" s="25"/>
      <c r="RM146" s="25"/>
      <c r="RN146" s="25"/>
      <c r="RO146" s="25"/>
      <c r="RP146" s="25"/>
      <c r="RQ146" s="25"/>
      <c r="RR146" s="25"/>
      <c r="RS146" s="25"/>
      <c r="RT146" s="25"/>
      <c r="RU146" s="25"/>
      <c r="RV146" s="25"/>
      <c r="RW146" s="25"/>
      <c r="RX146" s="25"/>
      <c r="RY146" s="25"/>
      <c r="RZ146" s="25"/>
      <c r="SA146" s="25"/>
      <c r="SB146" s="25"/>
      <c r="SC146" s="25"/>
      <c r="SD146" s="25"/>
      <c r="SE146" s="25"/>
      <c r="SF146" s="25"/>
      <c r="SG146" s="25"/>
      <c r="SH146" s="25"/>
      <c r="SI146" s="25"/>
      <c r="SJ146" s="25"/>
      <c r="SK146" s="25"/>
      <c r="SL146" s="25"/>
      <c r="SM146" s="25"/>
      <c r="SN146" s="25"/>
      <c r="SO146" s="25"/>
      <c r="SP146" s="25"/>
      <c r="SQ146" s="25"/>
      <c r="SR146" s="25"/>
      <c r="SS146" s="25"/>
      <c r="ST146" s="25"/>
      <c r="SU146" s="25"/>
      <c r="SV146" s="25"/>
      <c r="SW146" s="25"/>
      <c r="SX146" s="25"/>
      <c r="SY146" s="25"/>
      <c r="SZ146" s="25"/>
      <c r="TA146" s="25"/>
      <c r="TB146" s="25"/>
      <c r="TC146" s="25"/>
      <c r="TD146" s="25"/>
      <c r="TE146" s="25"/>
      <c r="TF146" s="25"/>
      <c r="TG146" s="25"/>
      <c r="TH146" s="25"/>
      <c r="TI146" s="25"/>
      <c r="TJ146" s="25"/>
      <c r="TK146" s="25"/>
      <c r="TL146" s="25"/>
      <c r="TM146" s="25"/>
      <c r="TN146" s="25"/>
      <c r="TO146" s="25"/>
      <c r="TP146" s="25"/>
      <c r="TQ146" s="25"/>
      <c r="TR146" s="25"/>
      <c r="TS146" s="25"/>
      <c r="TT146" s="25"/>
      <c r="TU146" s="25"/>
      <c r="TV146" s="25"/>
      <c r="TW146" s="25"/>
      <c r="TX146" s="25"/>
      <c r="TY146" s="25"/>
      <c r="TZ146" s="25"/>
      <c r="UA146" s="25"/>
      <c r="UB146" s="25"/>
      <c r="UC146" s="25"/>
      <c r="UD146" s="25"/>
      <c r="UE146" s="25"/>
      <c r="UF146" s="25"/>
      <c r="UG146" s="25"/>
      <c r="UH146" s="25"/>
      <c r="UI146" s="25"/>
      <c r="UJ146" s="25"/>
      <c r="UK146" s="25"/>
      <c r="UL146" s="25"/>
      <c r="UM146" s="25"/>
      <c r="UN146" s="25"/>
      <c r="UO146" s="25"/>
      <c r="UP146" s="25"/>
      <c r="UQ146" s="25"/>
      <c r="UR146" s="25"/>
      <c r="US146" s="25"/>
      <c r="UT146" s="25"/>
      <c r="UU146" s="25"/>
      <c r="UV146" s="25"/>
      <c r="UW146" s="25"/>
      <c r="UX146" s="25"/>
      <c r="UY146" s="25"/>
      <c r="UZ146" s="25"/>
      <c r="VA146" s="25"/>
      <c r="VB146" s="25"/>
      <c r="VC146" s="25"/>
      <c r="VD146" s="25"/>
      <c r="VE146" s="25"/>
      <c r="VF146" s="25"/>
      <c r="VG146" s="25"/>
      <c r="VH146" s="25"/>
      <c r="VI146" s="25"/>
      <c r="VJ146" s="25"/>
      <c r="VK146" s="25"/>
      <c r="VL146" s="25"/>
      <c r="VM146" s="25"/>
      <c r="VN146" s="25"/>
      <c r="VO146" s="25"/>
      <c r="VP146" s="25"/>
      <c r="VQ146" s="25"/>
      <c r="VR146" s="25"/>
      <c r="VS146" s="25"/>
      <c r="VT146" s="25"/>
      <c r="VU146" s="25"/>
      <c r="VV146" s="25"/>
      <c r="VW146" s="25"/>
      <c r="VX146" s="25"/>
      <c r="VY146" s="25"/>
      <c r="VZ146" s="25"/>
      <c r="WA146" s="25"/>
      <c r="WB146" s="25"/>
      <c r="WC146" s="25"/>
      <c r="WD146" s="25"/>
      <c r="WE146" s="25"/>
      <c r="WF146" s="25"/>
      <c r="WG146" s="25"/>
      <c r="WH146" s="25"/>
      <c r="WI146" s="25"/>
      <c r="WJ146" s="25"/>
      <c r="WK146" s="25"/>
      <c r="WL146" s="25"/>
      <c r="WM146" s="25"/>
      <c r="WN146" s="25"/>
      <c r="WO146" s="25"/>
      <c r="WP146" s="25"/>
      <c r="WQ146" s="25"/>
      <c r="WR146" s="25"/>
      <c r="WS146" s="25"/>
      <c r="WT146" s="25"/>
      <c r="WU146" s="25"/>
      <c r="WV146" s="25"/>
      <c r="WW146" s="25"/>
      <c r="WX146" s="25"/>
      <c r="WY146" s="25"/>
      <c r="WZ146" s="25"/>
      <c r="XA146" s="25"/>
      <c r="XB146" s="25"/>
      <c r="XC146" s="25"/>
      <c r="XD146" s="25"/>
      <c r="XE146" s="25"/>
      <c r="XF146" s="25"/>
      <c r="XG146" s="25"/>
      <c r="XH146" s="25"/>
      <c r="XI146" s="25"/>
      <c r="XJ146" s="25"/>
      <c r="XK146" s="25"/>
      <c r="XL146" s="25"/>
      <c r="XM146" s="25"/>
      <c r="XN146" s="25"/>
      <c r="XO146" s="25"/>
      <c r="XP146" s="25"/>
      <c r="XQ146" s="25"/>
      <c r="XR146" s="25"/>
      <c r="XS146" s="25"/>
      <c r="XT146" s="25"/>
      <c r="XU146" s="25"/>
      <c r="XV146" s="25"/>
      <c r="XW146" s="25"/>
      <c r="XX146" s="25"/>
      <c r="XY146" s="25"/>
      <c r="XZ146" s="25"/>
      <c r="YA146" s="25"/>
      <c r="YB146" s="25"/>
      <c r="YC146" s="25"/>
      <c r="YD146" s="25"/>
      <c r="YE146" s="25"/>
      <c r="YF146" s="25"/>
      <c r="YG146" s="25"/>
      <c r="YH146" s="25"/>
      <c r="YI146" s="25"/>
      <c r="YJ146" s="25"/>
      <c r="YK146" s="25"/>
      <c r="YL146" s="25"/>
      <c r="YM146" s="25"/>
      <c r="YN146" s="25"/>
      <c r="YO146" s="25"/>
      <c r="YP146" s="25"/>
      <c r="YQ146" s="25"/>
      <c r="YR146" s="25"/>
      <c r="YS146" s="25"/>
      <c r="YT146" s="25"/>
      <c r="YU146" s="25"/>
      <c r="YV146" s="25"/>
      <c r="YW146" s="25"/>
      <c r="YX146" s="25"/>
      <c r="YY146" s="25"/>
      <c r="YZ146" s="25"/>
      <c r="ZA146" s="25"/>
      <c r="ZB146" s="25"/>
      <c r="ZC146" s="25"/>
      <c r="ZD146" s="25"/>
      <c r="ZE146" s="25"/>
      <c r="ZF146" s="25"/>
      <c r="ZG146" s="25"/>
      <c r="ZH146" s="25"/>
      <c r="ZI146" s="25"/>
      <c r="ZJ146" s="25"/>
      <c r="ZK146" s="25"/>
      <c r="ZL146" s="25"/>
      <c r="ZM146" s="25"/>
      <c r="ZN146" s="25"/>
      <c r="ZO146" s="25"/>
      <c r="ZP146" s="25"/>
      <c r="ZQ146" s="25"/>
      <c r="ZR146" s="25"/>
      <c r="ZS146" s="25"/>
      <c r="ZT146" s="25"/>
      <c r="ZU146" s="25"/>
      <c r="ZV146" s="25"/>
      <c r="ZW146" s="25"/>
      <c r="ZX146" s="25"/>
      <c r="ZY146" s="25"/>
      <c r="ZZ146" s="25"/>
      <c r="AAA146" s="25"/>
      <c r="AAB146" s="25"/>
      <c r="AAC146" s="25"/>
      <c r="AAD146" s="25"/>
      <c r="AAE146" s="25"/>
      <c r="AAF146" s="25"/>
      <c r="AAG146" s="25"/>
      <c r="AAH146" s="25"/>
      <c r="AAI146" s="25"/>
      <c r="AAJ146" s="25"/>
      <c r="AAK146" s="25"/>
      <c r="AAL146" s="25"/>
      <c r="AAM146" s="25"/>
      <c r="AAN146" s="25"/>
      <c r="AAO146" s="25"/>
      <c r="AAP146" s="25"/>
      <c r="AAQ146" s="25"/>
      <c r="AAR146" s="25"/>
      <c r="AAS146" s="25"/>
      <c r="AAT146" s="25"/>
      <c r="AAU146" s="25"/>
      <c r="AAV146" s="25"/>
      <c r="AAW146" s="25"/>
      <c r="AAX146" s="25"/>
      <c r="AAY146" s="25"/>
      <c r="AAZ146" s="25"/>
      <c r="ABA146" s="25"/>
      <c r="ABB146" s="25"/>
      <c r="ABC146" s="25"/>
      <c r="ABD146" s="25"/>
      <c r="ABE146" s="25"/>
      <c r="ABF146" s="25"/>
      <c r="ABG146" s="25"/>
      <c r="ABH146" s="25"/>
      <c r="ABI146" s="25"/>
      <c r="ABJ146" s="25"/>
      <c r="ABK146" s="25"/>
      <c r="ABL146" s="25"/>
      <c r="ABM146" s="25"/>
      <c r="ABN146" s="25"/>
      <c r="ABO146" s="25"/>
      <c r="ABP146" s="25"/>
      <c r="ABQ146" s="25"/>
      <c r="ABR146" s="25"/>
      <c r="ABS146" s="25"/>
      <c r="ABT146" s="25"/>
      <c r="ABU146" s="25"/>
      <c r="ABV146" s="25"/>
      <c r="ABW146" s="25"/>
      <c r="ABX146" s="25"/>
      <c r="ABY146" s="25"/>
      <c r="ABZ146" s="25"/>
      <c r="ACA146" s="25"/>
      <c r="ACB146" s="25"/>
      <c r="ACC146" s="25"/>
      <c r="ACD146" s="25"/>
      <c r="ACE146" s="25"/>
      <c r="ACF146" s="25"/>
      <c r="ACG146" s="25"/>
      <c r="ACH146" s="25"/>
      <c r="ACI146" s="25"/>
      <c r="ACJ146" s="25"/>
      <c r="ACK146" s="25"/>
      <c r="ACL146" s="25"/>
      <c r="ACM146" s="25"/>
      <c r="ACN146" s="25"/>
      <c r="ACO146" s="25"/>
      <c r="ACP146" s="25"/>
      <c r="ACQ146" s="25"/>
      <c r="ACR146" s="25"/>
      <c r="ACS146" s="25"/>
      <c r="ACT146" s="25"/>
      <c r="ACU146" s="25"/>
      <c r="ACV146" s="25"/>
      <c r="ACW146" s="25"/>
      <c r="ACX146" s="25"/>
      <c r="ACY146" s="25"/>
      <c r="ACZ146" s="25"/>
      <c r="ADA146" s="25"/>
      <c r="ADB146" s="25"/>
      <c r="ADC146" s="25"/>
      <c r="ADD146" s="25"/>
      <c r="ADE146" s="25"/>
      <c r="ADF146" s="25"/>
      <c r="ADG146" s="25"/>
      <c r="ADH146" s="25"/>
      <c r="ADI146" s="25"/>
      <c r="ADJ146" s="25"/>
      <c r="ADK146" s="25"/>
      <c r="ADL146" s="25"/>
      <c r="ADM146" s="25"/>
      <c r="ADN146" s="25"/>
      <c r="ADO146" s="25"/>
      <c r="ADP146" s="25"/>
      <c r="ADQ146" s="25"/>
      <c r="ADR146" s="25"/>
      <c r="ADS146" s="25"/>
      <c r="ADT146" s="25"/>
      <c r="ADU146" s="25"/>
      <c r="ADV146" s="25"/>
      <c r="ADW146" s="25"/>
      <c r="ADX146" s="25"/>
      <c r="ADY146" s="25"/>
      <c r="ADZ146" s="25"/>
      <c r="AEA146" s="25"/>
      <c r="AEB146" s="25"/>
      <c r="AEC146" s="25"/>
      <c r="AED146" s="25"/>
      <c r="AEE146" s="25"/>
      <c r="AEF146" s="25"/>
      <c r="AEG146" s="25"/>
      <c r="AEH146" s="25"/>
      <c r="AEI146" s="25"/>
      <c r="AEJ146" s="25"/>
      <c r="AEK146" s="25"/>
      <c r="AEL146" s="25"/>
      <c r="AEM146" s="25"/>
      <c r="AEN146" s="25"/>
      <c r="AEO146" s="25"/>
      <c r="AEP146" s="25"/>
      <c r="AEQ146" s="25"/>
      <c r="AER146" s="25"/>
      <c r="AES146" s="25"/>
      <c r="AET146" s="25"/>
      <c r="AEU146" s="25"/>
      <c r="AEV146" s="25"/>
      <c r="AEW146" s="25"/>
      <c r="AEX146" s="25"/>
      <c r="AEY146" s="25"/>
      <c r="AEZ146" s="25"/>
      <c r="AFA146" s="25"/>
      <c r="AFB146" s="25"/>
      <c r="AFC146" s="25"/>
      <c r="AFD146" s="25"/>
      <c r="AFE146" s="25"/>
      <c r="AFF146" s="25"/>
      <c r="AFG146" s="25"/>
      <c r="AFH146" s="25"/>
      <c r="AFI146" s="25"/>
      <c r="AFJ146" s="25"/>
      <c r="AFK146" s="25"/>
      <c r="AFL146" s="25"/>
      <c r="AFM146" s="25"/>
      <c r="AFN146" s="25"/>
      <c r="AFO146" s="25"/>
      <c r="AFP146" s="25"/>
      <c r="AFQ146" s="25"/>
      <c r="AFR146" s="25"/>
      <c r="AFS146" s="25"/>
      <c r="AFT146" s="25"/>
      <c r="AFU146" s="25"/>
      <c r="AFV146" s="25"/>
      <c r="AFW146" s="25"/>
      <c r="AFX146" s="25"/>
      <c r="AFY146" s="25"/>
      <c r="AFZ146" s="25"/>
      <c r="AGA146" s="25"/>
      <c r="AGB146" s="25"/>
      <c r="AGC146" s="25"/>
      <c r="AGD146" s="25"/>
      <c r="AGE146" s="25"/>
      <c r="AGF146" s="25"/>
      <c r="AGG146" s="25"/>
      <c r="AGH146" s="25"/>
      <c r="AGI146" s="25"/>
      <c r="AGJ146" s="25"/>
      <c r="AGK146" s="25"/>
      <c r="AGL146" s="25"/>
      <c r="AGM146" s="25"/>
      <c r="AGN146" s="25"/>
      <c r="AGO146" s="25"/>
      <c r="AGP146" s="25"/>
      <c r="AGQ146" s="25"/>
      <c r="AGR146" s="25"/>
      <c r="AGS146" s="25"/>
      <c r="AGT146" s="25"/>
      <c r="AGU146" s="25"/>
      <c r="AGV146" s="25"/>
      <c r="AGW146" s="25"/>
      <c r="AGX146" s="25"/>
      <c r="AGY146" s="25"/>
      <c r="AGZ146" s="25"/>
      <c r="AHA146" s="25"/>
      <c r="AHB146" s="25"/>
      <c r="AHC146" s="25"/>
      <c r="AHD146" s="25"/>
      <c r="AHE146" s="25"/>
      <c r="AHF146" s="25"/>
      <c r="AHG146" s="25"/>
      <c r="AHH146" s="25"/>
      <c r="AHI146" s="25"/>
      <c r="AHJ146" s="25"/>
      <c r="AHK146" s="25"/>
      <c r="AHL146" s="25"/>
      <c r="AHM146" s="25"/>
      <c r="AHN146" s="25"/>
      <c r="AHO146" s="25"/>
      <c r="AHP146" s="25"/>
      <c r="AHQ146" s="25"/>
      <c r="AHR146" s="25"/>
      <c r="AHS146" s="25"/>
      <c r="AHT146" s="25"/>
      <c r="AHU146" s="25"/>
      <c r="AHV146" s="25"/>
      <c r="AHW146" s="25"/>
      <c r="AHX146" s="25"/>
      <c r="AHY146" s="25"/>
      <c r="AHZ146" s="25"/>
      <c r="AIA146" s="25"/>
      <c r="AIB146" s="25"/>
      <c r="AIC146" s="25"/>
      <c r="AID146" s="25"/>
      <c r="AIE146" s="25"/>
      <c r="AIF146" s="25"/>
      <c r="AIG146" s="25"/>
      <c r="AIH146" s="25"/>
      <c r="AII146" s="25"/>
      <c r="AIJ146" s="25"/>
      <c r="AIK146" s="25"/>
      <c r="AIL146" s="25"/>
      <c r="AIM146" s="25"/>
      <c r="AIN146" s="25"/>
      <c r="AIO146" s="25"/>
      <c r="AIP146" s="25"/>
      <c r="AIQ146" s="25"/>
      <c r="AIR146" s="25"/>
      <c r="AIS146" s="25"/>
      <c r="AIT146" s="25"/>
      <c r="AIU146" s="25"/>
      <c r="AIV146" s="25"/>
      <c r="AIW146" s="25"/>
      <c r="AIX146" s="25"/>
      <c r="AIY146" s="25"/>
      <c r="AIZ146" s="25"/>
      <c r="AJA146" s="25"/>
      <c r="AJB146" s="25"/>
      <c r="AJC146" s="25"/>
      <c r="AJD146" s="25"/>
      <c r="AJE146" s="25"/>
      <c r="AJF146" s="25"/>
      <c r="AJG146" s="25"/>
      <c r="AJH146" s="25"/>
      <c r="AJI146" s="25"/>
      <c r="AJJ146" s="25"/>
      <c r="AJK146" s="25"/>
      <c r="AJL146" s="25"/>
      <c r="AJM146" s="25"/>
      <c r="AJN146" s="25"/>
      <c r="AJO146" s="25"/>
      <c r="AJP146" s="25"/>
      <c r="AJQ146" s="25"/>
      <c r="AJR146" s="25"/>
      <c r="AJS146" s="25"/>
      <c r="AJT146" s="25"/>
      <c r="AJU146" s="25"/>
      <c r="AJV146" s="25"/>
      <c r="AJW146" s="25"/>
      <c r="AJX146" s="25"/>
      <c r="AJY146" s="25"/>
      <c r="AJZ146" s="25"/>
      <c r="AKA146" s="25"/>
      <c r="AKB146" s="25"/>
      <c r="AKC146" s="25"/>
      <c r="AKD146" s="25"/>
      <c r="AKE146" s="25"/>
      <c r="AKF146" s="25"/>
      <c r="AKG146" s="25"/>
      <c r="AKH146" s="25"/>
      <c r="AKI146" s="25"/>
      <c r="AKJ146" s="25"/>
      <c r="AKK146" s="25"/>
      <c r="AKL146" s="25"/>
      <c r="AKM146" s="25"/>
      <c r="AKN146" s="25"/>
      <c r="AKO146" s="25"/>
      <c r="AKP146" s="25"/>
      <c r="AKQ146" s="25"/>
      <c r="AKR146" s="25"/>
      <c r="AKS146" s="25"/>
      <c r="AKT146" s="25"/>
      <c r="AKU146" s="25"/>
      <c r="AKV146" s="25"/>
      <c r="AKW146" s="25"/>
      <c r="AKX146" s="25"/>
      <c r="AKY146" s="25"/>
      <c r="AKZ146" s="25"/>
      <c r="ALA146" s="25"/>
      <c r="ALB146" s="25"/>
      <c r="ALC146" s="25"/>
      <c r="ALD146" s="25"/>
      <c r="ALE146" s="25"/>
      <c r="ALF146" s="25"/>
      <c r="ALG146" s="25"/>
      <c r="ALH146" s="25"/>
      <c r="ALI146" s="25"/>
      <c r="ALJ146" s="25"/>
      <c r="ALK146" s="25"/>
      <c r="ALL146" s="25"/>
      <c r="ALM146" s="25"/>
      <c r="ALN146" s="25"/>
      <c r="ALO146" s="25"/>
      <c r="ALP146" s="25"/>
      <c r="ALQ146" s="25"/>
      <c r="ALR146" s="25"/>
      <c r="ALS146" s="25"/>
      <c r="ALT146" s="25"/>
      <c r="ALU146" s="25"/>
      <c r="ALV146" s="25"/>
      <c r="ALW146" s="25"/>
      <c r="ALX146" s="25"/>
      <c r="ALY146" s="25"/>
      <c r="ALZ146" s="25"/>
      <c r="AMA146" s="25"/>
      <c r="AMB146" s="25"/>
      <c r="AMC146" s="25"/>
      <c r="AMD146" s="25"/>
      <c r="AME146" s="25"/>
      <c r="AMF146" s="25"/>
      <c r="AMG146" s="25"/>
      <c r="AMH146" s="25"/>
      <c r="AMI146" s="25"/>
      <c r="AMJ146" s="25"/>
      <c r="AMK146" s="25"/>
    </row>
    <row r="147" spans="1:1025" s="9" customFormat="1" ht="13.5" customHeight="1" x14ac:dyDescent="0.25">
      <c r="A147" s="19">
        <v>42594</v>
      </c>
      <c r="B147" s="18" t="s">
        <v>39</v>
      </c>
      <c r="C147" s="18">
        <v>5000</v>
      </c>
      <c r="D147" s="18" t="s">
        <v>17</v>
      </c>
      <c r="E147" s="18">
        <v>110</v>
      </c>
      <c r="F147" s="18">
        <v>110</v>
      </c>
      <c r="G147" s="18"/>
      <c r="H147" s="18"/>
      <c r="I147" s="18">
        <v>110</v>
      </c>
      <c r="J147" s="20">
        <f>(IF(D147="SELL",E147-F147,IF(D147="BUY",F147-E147)))*C147</f>
        <v>0</v>
      </c>
      <c r="K147" s="20">
        <f>(IF(D147="SELL",IF(G147="",0,F147-G147),IF(D147="BUY",IF(G147="",0,G147-F147))))*C147</f>
        <v>0</v>
      </c>
      <c r="L147" s="20">
        <f>(IF(D147="SELL",IF(H147="",0,G147-H147),IF(D147="BUY",IF(H147="",0,(H147-G147)))))*C147</f>
        <v>0</v>
      </c>
      <c r="M147" s="20">
        <f>(K147+J147+L147)/C147</f>
        <v>0</v>
      </c>
      <c r="N147" s="20">
        <f>M147*C147</f>
        <v>0</v>
      </c>
      <c r="O147" s="21">
        <f>(M147*100)/E147</f>
        <v>0</v>
      </c>
      <c r="P147" s="31"/>
      <c r="Q147" s="31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</row>
    <row r="148" spans="1:1025" s="9" customFormat="1" ht="13.5" customHeight="1" x14ac:dyDescent="0.25">
      <c r="A148" s="19">
        <v>42594</v>
      </c>
      <c r="B148" s="18" t="s">
        <v>21</v>
      </c>
      <c r="C148" s="18">
        <v>1000</v>
      </c>
      <c r="D148" s="18" t="s">
        <v>17</v>
      </c>
      <c r="E148" s="18">
        <v>323</v>
      </c>
      <c r="F148" s="18">
        <v>321</v>
      </c>
      <c r="G148" s="18">
        <v>319</v>
      </c>
      <c r="H148" s="18"/>
      <c r="I148" s="18">
        <v>321</v>
      </c>
      <c r="J148" s="20">
        <f>(IF(D148="SELL",E148-F148,IF(D148="BUY",F148-E148)))*C148</f>
        <v>2000</v>
      </c>
      <c r="K148" s="20">
        <f>(IF(D148="SELL",IF(G148="",0,F148-G148),IF(D148="BUY",IF(G148="",0,G148-F148))))*C148</f>
        <v>2000</v>
      </c>
      <c r="L148" s="20">
        <f>(IF(D148="SELL",IF(H148="",0,G148-H148),IF(D148="BUY",IF(H148="",0,(H148-G148)))))*C148</f>
        <v>0</v>
      </c>
      <c r="M148" s="20">
        <f>(K148+J148+L148)/C148</f>
        <v>4</v>
      </c>
      <c r="N148" s="20">
        <f>M148*C148</f>
        <v>4000</v>
      </c>
      <c r="O148" s="21">
        <f>(M148*100)/E148</f>
        <v>1.2383900928792571</v>
      </c>
      <c r="P148" s="31"/>
      <c r="Q148" s="31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</row>
    <row r="149" spans="1:1025" s="9" customFormat="1" ht="13.5" customHeight="1" x14ac:dyDescent="0.25">
      <c r="A149" s="19">
        <v>42593</v>
      </c>
      <c r="B149" s="18" t="s">
        <v>14</v>
      </c>
      <c r="C149" s="18">
        <v>100</v>
      </c>
      <c r="D149" s="18" t="s">
        <v>17</v>
      </c>
      <c r="E149" s="18">
        <v>31300</v>
      </c>
      <c r="F149" s="18">
        <v>31262</v>
      </c>
      <c r="G149" s="18"/>
      <c r="H149" s="18"/>
      <c r="I149" s="18">
        <v>31262</v>
      </c>
      <c r="J149" s="20">
        <f>(IF(D149="SELL",E149-F149,IF(D149="BUY",F149-E149)))*C149</f>
        <v>3800</v>
      </c>
      <c r="K149" s="20">
        <f>(IF(D149="SELL",IF(G149="",0,F149-G149),IF(D149="BUY",IF(G149="",0,G149-F149))))*C149</f>
        <v>0</v>
      </c>
      <c r="L149" s="20">
        <f>(IF(D149="SELL",IF(H149="",0,G149-H149),IF(D149="BUY",IF(H149="",0,(H149-G149)))))*C149</f>
        <v>0</v>
      </c>
      <c r="M149" s="20">
        <f>(K149+J149+L149)/C149</f>
        <v>38</v>
      </c>
      <c r="N149" s="20">
        <f>M149*C149</f>
        <v>3800</v>
      </c>
      <c r="O149" s="21">
        <f>(M149*100)/E149</f>
        <v>0.12140575079872204</v>
      </c>
      <c r="P149" s="31"/>
      <c r="Q149" s="31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</row>
    <row r="150" spans="1:1025" s="9" customFormat="1" ht="13.5" customHeight="1" x14ac:dyDescent="0.25">
      <c r="A150" s="19">
        <v>42593</v>
      </c>
      <c r="B150" s="18" t="s">
        <v>22</v>
      </c>
      <c r="C150" s="18">
        <v>250</v>
      </c>
      <c r="D150" s="18" t="s">
        <v>17</v>
      </c>
      <c r="E150" s="18">
        <v>721</v>
      </c>
      <c r="F150" s="18">
        <v>717</v>
      </c>
      <c r="G150" s="18"/>
      <c r="H150" s="18"/>
      <c r="I150" s="18">
        <v>717</v>
      </c>
      <c r="J150" s="20">
        <f>(IF(D150="SELL",E150-F150,IF(D150="BUY",F150-E150)))*C150</f>
        <v>1000</v>
      </c>
      <c r="K150" s="20">
        <f>(IF(D150="SELL",IF(G150="",0,F150-G150),IF(D150="BUY",IF(G150="",0,G150-F150))))*C150</f>
        <v>0</v>
      </c>
      <c r="L150" s="20">
        <f>(IF(D150="SELL",IF(H150="",0,G150-H150),IF(D150="BUY",IF(H150="",0,(H150-G150)))))*C150</f>
        <v>0</v>
      </c>
      <c r="M150" s="20">
        <f>(K150+J150+L150)/C150</f>
        <v>4</v>
      </c>
      <c r="N150" s="20">
        <f>M150*C150</f>
        <v>1000</v>
      </c>
      <c r="O150" s="21">
        <f>(M150*100)/E150</f>
        <v>0.55478502080443826</v>
      </c>
      <c r="P150" s="31"/>
      <c r="Q150" s="31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</row>
    <row r="151" spans="1:1025" s="9" customFormat="1" ht="13.5" customHeight="1" x14ac:dyDescent="0.25">
      <c r="A151" s="19">
        <v>42593</v>
      </c>
      <c r="B151" s="18" t="s">
        <v>28</v>
      </c>
      <c r="C151" s="18">
        <v>100</v>
      </c>
      <c r="D151" s="18" t="s">
        <v>17</v>
      </c>
      <c r="E151" s="18">
        <v>2790</v>
      </c>
      <c r="F151" s="18">
        <v>2765</v>
      </c>
      <c r="G151" s="18"/>
      <c r="H151" s="18"/>
      <c r="I151" s="18">
        <v>2765</v>
      </c>
      <c r="J151" s="20">
        <f>(IF(D151="SELL",E151-F151,IF(D151="BUY",F151-E151)))*C151</f>
        <v>2500</v>
      </c>
      <c r="K151" s="20">
        <f>(IF(D151="SELL",IF(G151="",0,F151-G151),IF(D151="BUY",IF(G151="",0,G151-F151))))*C151</f>
        <v>0</v>
      </c>
      <c r="L151" s="20">
        <f>(IF(D151="SELL",IF(H151="",0,G151-H151),IF(D151="BUY",IF(H151="",0,(H151-G151)))))*C151</f>
        <v>0</v>
      </c>
      <c r="M151" s="20">
        <f>(K151+J151+L151)/C151</f>
        <v>25</v>
      </c>
      <c r="N151" s="20">
        <f>M151*C151</f>
        <v>2500</v>
      </c>
      <c r="O151" s="21">
        <f>(M151*100)/E151</f>
        <v>0.89605734767025091</v>
      </c>
      <c r="P151" s="31"/>
      <c r="Q151" s="31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</row>
    <row r="152" spans="1:1025" s="9" customFormat="1" ht="13.5" customHeight="1" x14ac:dyDescent="0.25">
      <c r="A152" s="19">
        <v>42593</v>
      </c>
      <c r="B152" s="18" t="s">
        <v>25</v>
      </c>
      <c r="C152" s="18">
        <v>30</v>
      </c>
      <c r="D152" s="18" t="s">
        <v>15</v>
      </c>
      <c r="E152" s="18">
        <v>47000</v>
      </c>
      <c r="F152" s="18">
        <v>47150</v>
      </c>
      <c r="G152" s="18"/>
      <c r="H152" s="18"/>
      <c r="I152" s="18">
        <v>47150</v>
      </c>
      <c r="J152" s="20">
        <f>(IF(D152="SELL",E152-F152,IF(D152="BUY",F152-E152)))*C152</f>
        <v>4500</v>
      </c>
      <c r="K152" s="20">
        <f>(IF(D152="SELL",IF(G152="",0,F152-G152),IF(D152="BUY",IF(G152="",0,G152-F152))))*C152</f>
        <v>0</v>
      </c>
      <c r="L152" s="20">
        <f>(IF(D152="SELL",IF(H152="",0,G152-H152),IF(D152="BUY",IF(H152="",0,(H152-G152)))))*C152</f>
        <v>0</v>
      </c>
      <c r="M152" s="20">
        <f>(K152+J152+L152)/C152</f>
        <v>150</v>
      </c>
      <c r="N152" s="20">
        <f>M152*C152</f>
        <v>4500</v>
      </c>
      <c r="O152" s="21">
        <f>(M152*100)/E152</f>
        <v>0.31914893617021278</v>
      </c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</row>
    <row r="153" spans="1:1025" s="9" customFormat="1" ht="13.5" customHeight="1" x14ac:dyDescent="0.25">
      <c r="A153" s="19">
        <v>42592</v>
      </c>
      <c r="B153" s="18" t="s">
        <v>19</v>
      </c>
      <c r="C153" s="18">
        <v>5000</v>
      </c>
      <c r="D153" s="18" t="s">
        <v>15</v>
      </c>
      <c r="E153" s="18">
        <v>152.5</v>
      </c>
      <c r="F153" s="18">
        <v>152.9</v>
      </c>
      <c r="G153" s="18">
        <v>153.30000000000001</v>
      </c>
      <c r="H153" s="18"/>
      <c r="I153" s="18">
        <v>152.9</v>
      </c>
      <c r="J153" s="20">
        <f>(IF(D153="SELL",E153-F153,IF(D153="BUY",F153-E153)))*C153</f>
        <v>2000.0000000000284</v>
      </c>
      <c r="K153" s="20">
        <f>(IF(D153="SELL",IF(G153="",0,F153-G153),IF(D153="BUY",IF(G153="",0,G153-F153))))*C153</f>
        <v>2000.0000000000284</v>
      </c>
      <c r="L153" s="20">
        <f>(IF(D153="SELL",IF(H153="",0,G153-H153),IF(D153="BUY",IF(H153="",0,(H153-G153)))))*C153</f>
        <v>0</v>
      </c>
      <c r="M153" s="20">
        <f>(K153+J153+L153)/C153</f>
        <v>0.80000000000001137</v>
      </c>
      <c r="N153" s="20">
        <f>M153*C153</f>
        <v>4000.0000000000568</v>
      </c>
      <c r="O153" s="21">
        <f>(M153*100)/E153</f>
        <v>0.5245901639344337</v>
      </c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</row>
    <row r="154" spans="1:1025" s="9" customFormat="1" ht="13.5" customHeight="1" x14ac:dyDescent="0.25">
      <c r="A154" s="19">
        <v>42592</v>
      </c>
      <c r="B154" s="18" t="s">
        <v>21</v>
      </c>
      <c r="C154" s="18">
        <v>1000</v>
      </c>
      <c r="D154" s="18" t="s">
        <v>15</v>
      </c>
      <c r="E154" s="18">
        <v>318.8</v>
      </c>
      <c r="F154" s="18">
        <v>323</v>
      </c>
      <c r="G154" s="18">
        <v>325</v>
      </c>
      <c r="H154" s="18"/>
      <c r="I154" s="18">
        <v>323</v>
      </c>
      <c r="J154" s="20">
        <f>(IF(D154="SELL",E154-F154,IF(D154="BUY",F154-E154)))*C154</f>
        <v>4199.9999999999891</v>
      </c>
      <c r="K154" s="20">
        <f>(IF(D154="SELL",IF(G154="",0,F154-G154),IF(D154="BUY",IF(G154="",0,G154-F154))))*C154</f>
        <v>2000</v>
      </c>
      <c r="L154" s="20">
        <f>(IF(D154="SELL",IF(H154="",0,G154-H154),IF(D154="BUY",IF(H154="",0,(H154-G154)))))*C154</f>
        <v>0</v>
      </c>
      <c r="M154" s="20">
        <f>(K154+J154+L154)/C154</f>
        <v>6.1999999999999895</v>
      </c>
      <c r="N154" s="20">
        <f>M154*C154</f>
        <v>6199.9999999999891</v>
      </c>
      <c r="O154" s="21">
        <f>(M154*100)/E154</f>
        <v>1.9447929736511886</v>
      </c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</row>
    <row r="155" spans="1:1025" s="9" customFormat="1" ht="13.5" customHeight="1" x14ac:dyDescent="0.25">
      <c r="A155" s="19">
        <v>42592</v>
      </c>
      <c r="B155" s="18" t="s">
        <v>39</v>
      </c>
      <c r="C155" s="26">
        <v>5000</v>
      </c>
      <c r="D155" s="18" t="s">
        <v>15</v>
      </c>
      <c r="E155" s="18">
        <v>109.7</v>
      </c>
      <c r="F155" s="18">
        <v>110.2</v>
      </c>
      <c r="G155" s="18">
        <v>110.6</v>
      </c>
      <c r="H155" s="18"/>
      <c r="I155" s="18">
        <v>110.2</v>
      </c>
      <c r="J155" s="20">
        <f>(IF(D155="SELL",E155-F155,IF(D155="BUY",F155-E155)))*C155</f>
        <v>2500</v>
      </c>
      <c r="K155" s="20">
        <f>(IF(D155="SELL",IF(G155="",0,F155-G155),IF(D155="BUY",IF(G155="",0,G155-F155))))*E155</f>
        <v>43.879999999999065</v>
      </c>
      <c r="L155" s="20">
        <f>(IF(D155="SELL",IF(H155="",0,G155-H155),IF(D155="BUY",IF(H155="",0,(H155-G155)))))*E155</f>
        <v>0</v>
      </c>
      <c r="M155" s="20">
        <f>(K155+J155+L155)/E155</f>
        <v>23.189425706472189</v>
      </c>
      <c r="N155" s="20">
        <f>M155*E155</f>
        <v>2543.8799999999992</v>
      </c>
      <c r="O155" s="21">
        <f>(M155*100)/E155</f>
        <v>21.138947772536177</v>
      </c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</row>
    <row r="156" spans="1:1025" s="9" customFormat="1" ht="13.5" customHeight="1" x14ac:dyDescent="0.25">
      <c r="A156" s="19">
        <v>42592</v>
      </c>
      <c r="B156" s="18" t="s">
        <v>28</v>
      </c>
      <c r="C156" s="26">
        <v>100</v>
      </c>
      <c r="D156" s="26" t="s">
        <v>17</v>
      </c>
      <c r="E156" s="18">
        <v>2855</v>
      </c>
      <c r="F156" s="18">
        <v>2840</v>
      </c>
      <c r="G156" s="18">
        <v>2825</v>
      </c>
      <c r="H156" s="18"/>
      <c r="I156" s="18">
        <v>2840</v>
      </c>
      <c r="J156" s="20">
        <f>(IF(D156="SELL",E156-F156,IF(D156="BUY",F156-E156)))*C156</f>
        <v>1500</v>
      </c>
      <c r="K156" s="20">
        <f>(IF(D156="SELL",IF(G156="",0,F156-G156),IF(D156="BUY",IF(G156="",0,G156-F156))))*C156</f>
        <v>1500</v>
      </c>
      <c r="L156" s="20">
        <f>(IF(D156="SELL",IF(H156="",0,G156-H156),IF(D156="BUY",IF(H156="",0,(H156-G156)))))*C156</f>
        <v>0</v>
      </c>
      <c r="M156" s="20">
        <f>(K156+J156+L156)/C156</f>
        <v>30</v>
      </c>
      <c r="N156" s="20">
        <f>M156*C156</f>
        <v>3000</v>
      </c>
      <c r="O156" s="21">
        <f>(M156*100)/E156</f>
        <v>1.0507880910683012</v>
      </c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</row>
    <row r="157" spans="1:1025" s="9" customFormat="1" ht="13.5" customHeight="1" x14ac:dyDescent="0.25">
      <c r="A157" s="19">
        <v>42591</v>
      </c>
      <c r="B157" s="18" t="s">
        <v>14</v>
      </c>
      <c r="C157" s="18">
        <v>100</v>
      </c>
      <c r="D157" s="18" t="s">
        <v>17</v>
      </c>
      <c r="E157" s="18">
        <v>31130</v>
      </c>
      <c r="F157" s="18">
        <v>31070</v>
      </c>
      <c r="G157" s="18"/>
      <c r="H157" s="18"/>
      <c r="I157" s="18">
        <v>31070</v>
      </c>
      <c r="J157" s="20">
        <f>(IF(D157="SELL",E157-F157,IF(D157="BUY",F157-E157)))*C157</f>
        <v>6000</v>
      </c>
      <c r="K157" s="20">
        <f>(IF(D157="SELL",IF(G157="",0,F157-G157),IF(D157="BUY",IF(G157="",0,G157-F157))))*C157</f>
        <v>0</v>
      </c>
      <c r="L157" s="20">
        <f>(IF(D157="SELL",IF(H157="",0,G157-H157),IF(D157="BUY",IF(H157="",0,(H157-G157)))))*C157</f>
        <v>0</v>
      </c>
      <c r="M157" s="20">
        <f>(K157+J157+L157)/C157</f>
        <v>60</v>
      </c>
      <c r="N157" s="20">
        <f>M157*C157</f>
        <v>6000</v>
      </c>
      <c r="O157" s="21">
        <f>(M157*100)/E157</f>
        <v>0.19274012206874397</v>
      </c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</row>
    <row r="158" spans="1:1025" s="9" customFormat="1" ht="13.5" customHeight="1" x14ac:dyDescent="0.25">
      <c r="A158" s="19">
        <v>42591</v>
      </c>
      <c r="B158" s="18" t="s">
        <v>39</v>
      </c>
      <c r="C158" s="18">
        <v>5000</v>
      </c>
      <c r="D158" s="18" t="s">
        <v>17</v>
      </c>
      <c r="E158" s="18">
        <v>109.6</v>
      </c>
      <c r="F158" s="18">
        <v>109.4</v>
      </c>
      <c r="G158" s="18"/>
      <c r="H158" s="18"/>
      <c r="I158" s="18">
        <v>109.4</v>
      </c>
      <c r="J158" s="20">
        <f>(IF(D158="SELL",E158-F158,IF(D158="BUY",F158-E158)))*C158</f>
        <v>999.99999999994316</v>
      </c>
      <c r="K158" s="20">
        <f>(IF(D158="SELL",IF(G158="",0,F158-G158),IF(D158="BUY",IF(G158="",0,G158-F158))))*C158</f>
        <v>0</v>
      </c>
      <c r="L158" s="20">
        <f>(IF(D158="SELL",IF(H158="",0,G158-H158),IF(D158="BUY",IF(H158="",0,(H158-G158)))))*C158</f>
        <v>0</v>
      </c>
      <c r="M158" s="20">
        <f>(K158+J158+L158)/C158</f>
        <v>0.19999999999998863</v>
      </c>
      <c r="N158" s="20">
        <f>M158*C158</f>
        <v>999.99999999994316</v>
      </c>
      <c r="O158" s="21">
        <f>(M158*100)/E158</f>
        <v>0.18248175182480716</v>
      </c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</row>
    <row r="159" spans="1:1025" s="9" customFormat="1" ht="13.5" customHeight="1" x14ac:dyDescent="0.25">
      <c r="A159" s="19">
        <v>42590</v>
      </c>
      <c r="B159" s="18" t="s">
        <v>39</v>
      </c>
      <c r="C159" s="18">
        <v>5000</v>
      </c>
      <c r="D159" s="18" t="s">
        <v>17</v>
      </c>
      <c r="E159" s="22">
        <v>110.1</v>
      </c>
      <c r="F159" s="18">
        <v>109.7</v>
      </c>
      <c r="G159" s="18"/>
      <c r="H159" s="18"/>
      <c r="I159" s="18">
        <v>109.7</v>
      </c>
      <c r="J159" s="20">
        <f>(IF(D159="SELL",E159-F159,IF(D159="BUY",F159-E159)))*C159</f>
        <v>1999.9999999999573</v>
      </c>
      <c r="K159" s="20">
        <f>(IF(D159="SELL",IF(G159="",0,F159-G159),IF(D159="BUY",IF(G159="",0,G159-F159))))*C159</f>
        <v>0</v>
      </c>
      <c r="L159" s="20">
        <f>(IF(D159="SELL",IF(H159="",0,G159-H159),IF(D159="BUY",IF(H159="",0,(H159-G159)))))*C159</f>
        <v>0</v>
      </c>
      <c r="M159" s="20">
        <f>(K159+J159+L159)/C159</f>
        <v>0.39999999999999147</v>
      </c>
      <c r="N159" s="20">
        <f>M159*C159</f>
        <v>1999.9999999999573</v>
      </c>
      <c r="O159" s="21">
        <f>(M159*100)/E159</f>
        <v>0.36330608537692233</v>
      </c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</row>
    <row r="160" spans="1:1025" s="9" customFormat="1" ht="13.5" customHeight="1" x14ac:dyDescent="0.25">
      <c r="A160" s="19">
        <v>42590</v>
      </c>
      <c r="B160" s="26" t="s">
        <v>27</v>
      </c>
      <c r="C160" s="27">
        <v>1250</v>
      </c>
      <c r="D160" s="27" t="s">
        <v>17</v>
      </c>
      <c r="E160" s="27">
        <v>183.5</v>
      </c>
      <c r="F160" s="27">
        <v>182</v>
      </c>
      <c r="G160" s="27"/>
      <c r="H160" s="28"/>
      <c r="I160" s="27">
        <v>182</v>
      </c>
      <c r="J160" s="20">
        <f>(IF(D160="SELL",E160-F160,IF(D160="BUY",F160-E160)))*C160</f>
        <v>1875</v>
      </c>
      <c r="K160" s="20">
        <f>(IF(D160="SELL",IF(G160="",0,F160-G160),IF(D160="BUY",IF(G160="",0,G160-F160))))*C160</f>
        <v>0</v>
      </c>
      <c r="L160" s="20">
        <f>(IF(D160="SELL",IF(H160="",0,G160-H160),IF(D160="BUY",IF(H160="",0,(H160-G160)))))*C160</f>
        <v>0</v>
      </c>
      <c r="M160" s="20">
        <f>(K160+J160+L160)/C160</f>
        <v>1.5</v>
      </c>
      <c r="N160" s="20">
        <f>M160*C160</f>
        <v>1875</v>
      </c>
      <c r="O160" s="21">
        <f>(M160*100)/E160</f>
        <v>0.81743869209809261</v>
      </c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</row>
    <row r="161" spans="1:1025" s="9" customFormat="1" ht="13.5" customHeight="1" x14ac:dyDescent="0.25">
      <c r="A161" s="19">
        <v>42590</v>
      </c>
      <c r="B161" s="18" t="s">
        <v>28</v>
      </c>
      <c r="C161" s="18">
        <v>100</v>
      </c>
      <c r="D161" s="18" t="s">
        <v>15</v>
      </c>
      <c r="E161" s="18">
        <v>2820</v>
      </c>
      <c r="F161" s="18">
        <v>2840</v>
      </c>
      <c r="G161" s="18">
        <v>2860</v>
      </c>
      <c r="H161" s="18">
        <v>2880</v>
      </c>
      <c r="I161" s="18">
        <v>2840</v>
      </c>
      <c r="J161" s="20">
        <f>(IF(D161="SELL",E161-F161,IF(D161="BUY",F161-E161)))*C161</f>
        <v>2000</v>
      </c>
      <c r="K161" s="20">
        <f>(IF(D161="SELL",IF(G161="",0,F161-G161),IF(D161="BUY",IF(G161="",0,G161-F161))))*C161</f>
        <v>2000</v>
      </c>
      <c r="L161" s="20">
        <f>(IF(D161="SELL",IF(H161="",0,G161-H161),IF(D161="BUY",IF(H161="",0,(H161-G161)))))*C161</f>
        <v>2000</v>
      </c>
      <c r="M161" s="20">
        <f>(K161+J161+L161)/C161</f>
        <v>60</v>
      </c>
      <c r="N161" s="20">
        <f>M161*C161</f>
        <v>6000</v>
      </c>
      <c r="O161" s="21">
        <f>(M161*100)/E161</f>
        <v>2.1276595744680851</v>
      </c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</row>
    <row r="162" spans="1:1025" s="9" customFormat="1" ht="13.5" customHeight="1" x14ac:dyDescent="0.25">
      <c r="A162" s="19">
        <v>42590</v>
      </c>
      <c r="B162" s="18" t="s">
        <v>19</v>
      </c>
      <c r="C162" s="18">
        <v>5000</v>
      </c>
      <c r="D162" s="18" t="s">
        <v>17</v>
      </c>
      <c r="E162" s="18">
        <v>151.9</v>
      </c>
      <c r="F162" s="18">
        <v>152.5</v>
      </c>
      <c r="G162" s="18"/>
      <c r="H162" s="18"/>
      <c r="I162" s="18">
        <v>152.5</v>
      </c>
      <c r="J162" s="20">
        <f>(IF(D162="SELL",E162-F162,IF(D162="BUY",F162-E162)))*C162</f>
        <v>-2999.9999999999718</v>
      </c>
      <c r="K162" s="20">
        <f>(IF(D162="SELL",IF(G162="",0,F162-G162),IF(D162="BUY",IF(G162="",0,G162-F162))))*C162</f>
        <v>0</v>
      </c>
      <c r="L162" s="20">
        <f>(IF(D162="SELL",IF(H162="",0,G162-H162),IF(D162="BUY",IF(H162="",0,(H162-G162)))))*C162</f>
        <v>0</v>
      </c>
      <c r="M162" s="20">
        <f>(K162+J162+L162)/C162</f>
        <v>-0.59999999999999432</v>
      </c>
      <c r="N162" s="20">
        <f>M162*C162</f>
        <v>-2999.9999999999718</v>
      </c>
      <c r="O162" s="21">
        <f>(M162*100)/E162</f>
        <v>-0.3949967083607599</v>
      </c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</row>
    <row r="163" spans="1:1025" s="9" customFormat="1" ht="13.5" customHeight="1" x14ac:dyDescent="0.25">
      <c r="A163" s="19">
        <v>42590</v>
      </c>
      <c r="B163" s="18" t="s">
        <v>25</v>
      </c>
      <c r="C163" s="18">
        <v>30</v>
      </c>
      <c r="D163" s="18" t="s">
        <v>17</v>
      </c>
      <c r="E163" s="18">
        <v>46000</v>
      </c>
      <c r="F163" s="18">
        <v>45877</v>
      </c>
      <c r="G163" s="18"/>
      <c r="H163" s="18"/>
      <c r="I163" s="18">
        <v>45877</v>
      </c>
      <c r="J163" s="20">
        <f>(IF(D163="SELL",E163-F163,IF(D163="BUY",F163-E163)))*C163</f>
        <v>3690</v>
      </c>
      <c r="K163" s="20">
        <f>(IF(D163="SELL",IF(G163="",0,F163-G163),IF(D163="BUY",IF(G163="",0,G163-F163))))*C163</f>
        <v>0</v>
      </c>
      <c r="L163" s="20">
        <f>(IF(D163="SELL",IF(H163="",0,G163-H163),IF(D163="BUY",IF(H163="",0,(H163-G163)))))*C163</f>
        <v>0</v>
      </c>
      <c r="M163" s="20">
        <f>(K163+J163+L163)/C163</f>
        <v>123</v>
      </c>
      <c r="N163" s="20">
        <f>M163*C163</f>
        <v>3690</v>
      </c>
      <c r="O163" s="21">
        <f>(M163*100)/E163</f>
        <v>0.2673913043478261</v>
      </c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</row>
    <row r="164" spans="1:1025" s="9" customFormat="1" ht="13.5" customHeight="1" x14ac:dyDescent="0.25">
      <c r="A164" s="19">
        <v>42590</v>
      </c>
      <c r="B164" s="18" t="s">
        <v>14</v>
      </c>
      <c r="C164" s="18">
        <v>100</v>
      </c>
      <c r="D164" s="18" t="s">
        <v>17</v>
      </c>
      <c r="E164" s="18">
        <v>31130</v>
      </c>
      <c r="F164" s="18">
        <v>31080</v>
      </c>
      <c r="G164" s="18">
        <v>31030</v>
      </c>
      <c r="H164" s="18"/>
      <c r="I164" s="18">
        <v>31080</v>
      </c>
      <c r="J164" s="20">
        <f>(IF(D164="SELL",E164-F164,IF(D164="BUY",F164-E164)))*C164</f>
        <v>5000</v>
      </c>
      <c r="K164" s="20">
        <f>(IF(D164="SELL",IF(G164="",0,F164-G164),IF(D164="BUY",IF(G164="",0,G164-F164))))*C164</f>
        <v>5000</v>
      </c>
      <c r="L164" s="20">
        <f>(IF(D164="SELL",IF(H164="",0,G164-H164),IF(D164="BUY",IF(H164="",0,(H164-G164)))))*C164</f>
        <v>0</v>
      </c>
      <c r="M164" s="20">
        <f>(K164+J164+L164)/C164</f>
        <v>100</v>
      </c>
      <c r="N164" s="20">
        <f>M164*C164</f>
        <v>10000</v>
      </c>
      <c r="O164" s="21">
        <f>(M164*100)/E164</f>
        <v>0.32123353678123995</v>
      </c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</row>
    <row r="165" spans="1:1025" s="9" customFormat="1" ht="13.5" customHeight="1" x14ac:dyDescent="0.25">
      <c r="A165" s="19">
        <v>42587</v>
      </c>
      <c r="B165" s="18" t="s">
        <v>28</v>
      </c>
      <c r="C165" s="18">
        <v>100</v>
      </c>
      <c r="D165" s="18" t="s">
        <v>17</v>
      </c>
      <c r="E165" s="18">
        <v>2790</v>
      </c>
      <c r="F165" s="18">
        <v>2760</v>
      </c>
      <c r="G165" s="18"/>
      <c r="H165" s="18"/>
      <c r="I165" s="18">
        <v>2760</v>
      </c>
      <c r="J165" s="20">
        <f>(IF(D165="SELL",E165-F165,IF(D165="BUY",F165-E165)))*C165</f>
        <v>3000</v>
      </c>
      <c r="K165" s="20">
        <f>(IF(D165="SELL",IF(G165="",0,F165-G165),IF(D165="BUY",IF(G165="",0,G165-F165))))*C165</f>
        <v>0</v>
      </c>
      <c r="L165" s="20">
        <f>(IF(D165="SELL",IF(H165="",0,G165-H165),IF(D165="BUY",IF(H165="",0,(H165-G165)))))*C165</f>
        <v>0</v>
      </c>
      <c r="M165" s="20">
        <f>(K165+J165+L165)/C165</f>
        <v>30</v>
      </c>
      <c r="N165" s="20">
        <f>M165*C165</f>
        <v>3000</v>
      </c>
      <c r="O165" s="21">
        <f>(M165*100)/E165</f>
        <v>1.075268817204301</v>
      </c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</row>
    <row r="166" spans="1:1025" s="9" customFormat="1" ht="13.5" customHeight="1" x14ac:dyDescent="0.25">
      <c r="A166" s="19">
        <v>42587</v>
      </c>
      <c r="B166" s="18" t="s">
        <v>21</v>
      </c>
      <c r="C166" s="18">
        <v>1000</v>
      </c>
      <c r="D166" s="18" t="s">
        <v>17</v>
      </c>
      <c r="E166" s="18">
        <v>322.5</v>
      </c>
      <c r="F166" s="18">
        <v>321</v>
      </c>
      <c r="G166" s="18"/>
      <c r="H166" s="18"/>
      <c r="I166" s="18">
        <v>321</v>
      </c>
      <c r="J166" s="20">
        <f>(IF(D166="SELL",E166-F166,IF(D166="BUY",F166-E166)))*C166</f>
        <v>1500</v>
      </c>
      <c r="K166" s="20">
        <f>(IF(D166="SELL",IF(G166="",0,F166-G166),IF(D166="BUY",IF(G166="",0,G166-F166))))*C166</f>
        <v>0</v>
      </c>
      <c r="L166" s="20">
        <f>(IF(D166="SELL",IF(H166="",0,G166-H166),IF(D166="BUY",IF(H166="",0,(H166-G166)))))*C166</f>
        <v>0</v>
      </c>
      <c r="M166" s="20">
        <f>(K166+J166+L166)/C166</f>
        <v>1.5</v>
      </c>
      <c r="N166" s="20">
        <f>M166*C166</f>
        <v>1500</v>
      </c>
      <c r="O166" s="21">
        <f>(M166*100)/E166</f>
        <v>0.46511627906976744</v>
      </c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</row>
    <row r="167" spans="1:1025" s="9" customFormat="1" ht="13.5" customHeight="1" x14ac:dyDescent="0.25">
      <c r="A167" s="19">
        <v>42586</v>
      </c>
      <c r="B167" s="18" t="s">
        <v>39</v>
      </c>
      <c r="C167" s="18">
        <v>5000</v>
      </c>
      <c r="D167" s="18" t="s">
        <v>17</v>
      </c>
      <c r="E167" s="22">
        <v>109.4</v>
      </c>
      <c r="F167" s="22">
        <v>109.4</v>
      </c>
      <c r="G167" s="23"/>
      <c r="H167" s="23"/>
      <c r="I167" s="22">
        <v>109.4</v>
      </c>
      <c r="J167" s="20">
        <f>(IF(D167="SELL",E167-F167,IF(D167="BUY",F167-E167)))*C167</f>
        <v>0</v>
      </c>
      <c r="K167" s="20">
        <f>(IF(D167="SELL",IF(G167="",0,F167-G167),IF(D167="BUY",IF(G167="",0,G167-F167))))*C167</f>
        <v>0</v>
      </c>
      <c r="L167" s="20">
        <f>(IF(D167="SELL",IF(H167="",0,G167-H167),IF(D167="BUY",IF(H167="",0,(H167-G167)))))*C167</f>
        <v>0</v>
      </c>
      <c r="M167" s="20">
        <f>(K167+J167+L167)/C167</f>
        <v>0</v>
      </c>
      <c r="N167" s="20">
        <f>M167*C167</f>
        <v>0</v>
      </c>
      <c r="O167" s="21">
        <f>(M167*100)/E167</f>
        <v>0</v>
      </c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  <c r="AMK167" s="10"/>
    </row>
    <row r="168" spans="1:1025" s="9" customFormat="1" ht="13.5" customHeight="1" x14ac:dyDescent="0.25">
      <c r="A168" s="19">
        <v>42586</v>
      </c>
      <c r="B168" s="18" t="s">
        <v>19</v>
      </c>
      <c r="C168" s="18">
        <v>5000</v>
      </c>
      <c r="D168" s="18" t="s">
        <v>17</v>
      </c>
      <c r="E168" s="22">
        <v>151.5</v>
      </c>
      <c r="F168" s="22">
        <v>151.1</v>
      </c>
      <c r="G168" s="23"/>
      <c r="H168" s="23"/>
      <c r="I168" s="22">
        <v>151.1</v>
      </c>
      <c r="J168" s="20">
        <f>(IF(D168="SELL",E168-F168,IF(D168="BUY",F168-E168)))*C168</f>
        <v>2000.0000000000284</v>
      </c>
      <c r="K168" s="20">
        <f>(IF(D168="SELL",IF(G168="",0,F168-G168),IF(D168="BUY",IF(G168="",0,G168-F168))))*C168</f>
        <v>0</v>
      </c>
      <c r="L168" s="20">
        <f>(IF(D168="SELL",IF(H168="",0,G168-H168),IF(D168="BUY",IF(H168="",0,(H168-G168)))))*C168</f>
        <v>0</v>
      </c>
      <c r="M168" s="20">
        <f>(K168+J168+L168)/C168</f>
        <v>0.40000000000000568</v>
      </c>
      <c r="N168" s="20">
        <f>M168*C168</f>
        <v>2000.0000000000284</v>
      </c>
      <c r="O168" s="21">
        <f>(M168*100)/E168</f>
        <v>0.26402640264026778</v>
      </c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  <c r="AMK168" s="10"/>
    </row>
    <row r="169" spans="1:1025" s="9" customFormat="1" ht="13.5" customHeight="1" x14ac:dyDescent="0.25">
      <c r="A169" s="19">
        <v>42586</v>
      </c>
      <c r="B169" s="18" t="s">
        <v>16</v>
      </c>
      <c r="C169" s="18">
        <v>100</v>
      </c>
      <c r="D169" s="18" t="s">
        <v>17</v>
      </c>
      <c r="E169" s="18">
        <v>2650</v>
      </c>
      <c r="F169" s="18">
        <v>2630</v>
      </c>
      <c r="G169" s="23"/>
      <c r="H169" s="23"/>
      <c r="I169" s="18">
        <v>2630</v>
      </c>
      <c r="J169" s="20">
        <f>(IF(D169="SELL",E169-F169,IF(D169="BUY",F169-E169)))*C169</f>
        <v>2000</v>
      </c>
      <c r="K169" s="20">
        <f>(IF(D169="SELL",IF(G169="",0,F169-G169),IF(D169="BUY",IF(G169="",0,G169-F169))))*C169</f>
        <v>0</v>
      </c>
      <c r="L169" s="20">
        <f>(IF(D169="SELL",IF(H169="",0,G169-H169),IF(D169="BUY",IF(H169="",0,(H169-G169)))))*C169</f>
        <v>0</v>
      </c>
      <c r="M169" s="20">
        <f>(K169+J169+L169)/C169</f>
        <v>20</v>
      </c>
      <c r="N169" s="20">
        <f>M169*C169</f>
        <v>2000</v>
      </c>
      <c r="O169" s="21">
        <f>(M169*100)/E169</f>
        <v>0.75471698113207553</v>
      </c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  <c r="YE169" s="10"/>
      <c r="YF169" s="10"/>
      <c r="YG169" s="10"/>
      <c r="YH169" s="10"/>
      <c r="YI169" s="10"/>
      <c r="YJ169" s="10"/>
      <c r="YK169" s="10"/>
      <c r="YL169" s="10"/>
      <c r="YM169" s="10"/>
      <c r="YN169" s="10"/>
      <c r="YO169" s="10"/>
      <c r="YP169" s="10"/>
      <c r="YQ169" s="10"/>
      <c r="YR169" s="10"/>
      <c r="YS169" s="10"/>
      <c r="YT169" s="10"/>
      <c r="YU169" s="10"/>
      <c r="YV169" s="10"/>
      <c r="YW169" s="10"/>
      <c r="YX169" s="10"/>
      <c r="YY169" s="10"/>
      <c r="YZ169" s="10"/>
      <c r="ZA169" s="10"/>
      <c r="ZB169" s="10"/>
      <c r="ZC169" s="10"/>
      <c r="ZD169" s="10"/>
      <c r="ZE169" s="10"/>
      <c r="ZF169" s="10"/>
      <c r="ZG169" s="10"/>
      <c r="ZH169" s="10"/>
      <c r="ZI169" s="10"/>
      <c r="ZJ169" s="10"/>
      <c r="ZK169" s="10"/>
      <c r="ZL169" s="10"/>
      <c r="ZM169" s="10"/>
      <c r="ZN169" s="10"/>
      <c r="ZO169" s="10"/>
      <c r="ZP169" s="10"/>
      <c r="ZQ169" s="10"/>
      <c r="ZR169" s="10"/>
      <c r="ZS169" s="10"/>
      <c r="ZT169" s="10"/>
      <c r="ZU169" s="10"/>
      <c r="ZV169" s="10"/>
      <c r="ZW169" s="10"/>
      <c r="ZX169" s="10"/>
      <c r="ZY169" s="10"/>
      <c r="ZZ169" s="10"/>
      <c r="AAA169" s="10"/>
      <c r="AAB169" s="10"/>
      <c r="AAC169" s="10"/>
      <c r="AAD169" s="10"/>
      <c r="AAE169" s="10"/>
      <c r="AAF169" s="10"/>
      <c r="AAG169" s="10"/>
      <c r="AAH169" s="10"/>
      <c r="AAI169" s="10"/>
      <c r="AAJ169" s="10"/>
      <c r="AAK169" s="10"/>
      <c r="AAL169" s="10"/>
      <c r="AAM169" s="10"/>
      <c r="AAN169" s="10"/>
      <c r="AAO169" s="10"/>
      <c r="AAP169" s="10"/>
      <c r="AAQ169" s="10"/>
      <c r="AAR169" s="10"/>
      <c r="AAS169" s="10"/>
      <c r="AAT169" s="10"/>
      <c r="AAU169" s="10"/>
      <c r="AAV169" s="10"/>
      <c r="AAW169" s="10"/>
      <c r="AAX169" s="10"/>
      <c r="AAY169" s="10"/>
      <c r="AAZ169" s="10"/>
      <c r="ABA169" s="10"/>
      <c r="ABB169" s="10"/>
      <c r="ABC169" s="10"/>
      <c r="ABD169" s="10"/>
      <c r="ABE169" s="10"/>
      <c r="ABF169" s="10"/>
      <c r="ABG169" s="10"/>
      <c r="ABH169" s="10"/>
      <c r="ABI169" s="10"/>
      <c r="ABJ169" s="10"/>
      <c r="ABK169" s="10"/>
      <c r="ABL169" s="10"/>
      <c r="ABM169" s="10"/>
      <c r="ABN169" s="10"/>
      <c r="ABO169" s="10"/>
      <c r="ABP169" s="10"/>
      <c r="ABQ169" s="10"/>
      <c r="ABR169" s="10"/>
      <c r="ABS169" s="10"/>
      <c r="ABT169" s="10"/>
      <c r="ABU169" s="10"/>
      <c r="ABV169" s="10"/>
      <c r="ABW169" s="10"/>
      <c r="ABX169" s="10"/>
      <c r="ABY169" s="10"/>
      <c r="ABZ169" s="10"/>
      <c r="ACA169" s="10"/>
      <c r="ACB169" s="10"/>
      <c r="ACC169" s="10"/>
      <c r="ACD169" s="10"/>
      <c r="ACE169" s="10"/>
      <c r="ACF169" s="10"/>
      <c r="ACG169" s="10"/>
      <c r="ACH169" s="10"/>
      <c r="ACI169" s="10"/>
      <c r="ACJ169" s="10"/>
      <c r="ACK169" s="10"/>
      <c r="ACL169" s="10"/>
      <c r="ACM169" s="10"/>
      <c r="ACN169" s="10"/>
      <c r="ACO169" s="10"/>
      <c r="ACP169" s="10"/>
      <c r="ACQ169" s="10"/>
      <c r="ACR169" s="10"/>
      <c r="ACS169" s="10"/>
      <c r="ACT169" s="10"/>
      <c r="ACU169" s="10"/>
      <c r="ACV169" s="10"/>
      <c r="ACW169" s="10"/>
      <c r="ACX169" s="10"/>
      <c r="ACY169" s="10"/>
      <c r="ACZ169" s="10"/>
      <c r="ADA169" s="10"/>
      <c r="ADB169" s="10"/>
      <c r="ADC169" s="10"/>
      <c r="ADD169" s="10"/>
      <c r="ADE169" s="10"/>
      <c r="ADF169" s="10"/>
      <c r="ADG169" s="10"/>
      <c r="ADH169" s="10"/>
      <c r="ADI169" s="10"/>
      <c r="ADJ169" s="10"/>
      <c r="ADK169" s="10"/>
      <c r="ADL169" s="10"/>
      <c r="ADM169" s="10"/>
      <c r="ADN169" s="10"/>
      <c r="ADO169" s="10"/>
      <c r="ADP169" s="10"/>
      <c r="ADQ169" s="10"/>
      <c r="ADR169" s="10"/>
      <c r="ADS169" s="10"/>
      <c r="ADT169" s="10"/>
      <c r="ADU169" s="10"/>
      <c r="ADV169" s="10"/>
      <c r="ADW169" s="10"/>
      <c r="ADX169" s="10"/>
      <c r="ADY169" s="10"/>
      <c r="ADZ169" s="10"/>
      <c r="AEA169" s="10"/>
      <c r="AEB169" s="10"/>
      <c r="AEC169" s="10"/>
      <c r="AED169" s="10"/>
      <c r="AEE169" s="10"/>
      <c r="AEF169" s="10"/>
      <c r="AEG169" s="10"/>
      <c r="AEH169" s="10"/>
      <c r="AEI169" s="10"/>
      <c r="AEJ169" s="10"/>
      <c r="AEK169" s="10"/>
      <c r="AEL169" s="10"/>
      <c r="AEM169" s="10"/>
      <c r="AEN169" s="10"/>
      <c r="AEO169" s="10"/>
      <c r="AEP169" s="10"/>
      <c r="AEQ169" s="10"/>
      <c r="AER169" s="10"/>
      <c r="AES169" s="10"/>
      <c r="AET169" s="10"/>
      <c r="AEU169" s="10"/>
      <c r="AEV169" s="10"/>
      <c r="AEW169" s="10"/>
      <c r="AEX169" s="10"/>
      <c r="AEY169" s="10"/>
      <c r="AEZ169" s="10"/>
      <c r="AFA169" s="10"/>
      <c r="AFB169" s="10"/>
      <c r="AFC169" s="10"/>
      <c r="AFD169" s="10"/>
      <c r="AFE169" s="10"/>
      <c r="AFF169" s="10"/>
      <c r="AFG169" s="10"/>
      <c r="AFH169" s="10"/>
      <c r="AFI169" s="10"/>
      <c r="AFJ169" s="10"/>
      <c r="AFK169" s="10"/>
      <c r="AFL169" s="10"/>
      <c r="AFM169" s="10"/>
      <c r="AFN169" s="10"/>
      <c r="AFO169" s="10"/>
      <c r="AFP169" s="10"/>
      <c r="AFQ169" s="10"/>
      <c r="AFR169" s="10"/>
      <c r="AFS169" s="10"/>
      <c r="AFT169" s="10"/>
      <c r="AFU169" s="10"/>
      <c r="AFV169" s="10"/>
      <c r="AFW169" s="10"/>
      <c r="AFX169" s="10"/>
      <c r="AFY169" s="10"/>
      <c r="AFZ169" s="10"/>
      <c r="AGA169" s="10"/>
      <c r="AGB169" s="10"/>
      <c r="AGC169" s="10"/>
      <c r="AGD169" s="10"/>
      <c r="AGE169" s="10"/>
      <c r="AGF169" s="10"/>
      <c r="AGG169" s="10"/>
      <c r="AGH169" s="10"/>
      <c r="AGI169" s="10"/>
      <c r="AGJ169" s="10"/>
      <c r="AGK169" s="10"/>
      <c r="AGL169" s="10"/>
      <c r="AGM169" s="10"/>
      <c r="AGN169" s="10"/>
      <c r="AGO169" s="10"/>
      <c r="AGP169" s="10"/>
      <c r="AGQ169" s="10"/>
      <c r="AGR169" s="10"/>
      <c r="AGS169" s="10"/>
      <c r="AGT169" s="10"/>
      <c r="AGU169" s="10"/>
      <c r="AGV169" s="10"/>
      <c r="AGW169" s="10"/>
      <c r="AGX169" s="10"/>
      <c r="AGY169" s="10"/>
      <c r="AGZ169" s="10"/>
      <c r="AHA169" s="10"/>
      <c r="AHB169" s="10"/>
      <c r="AHC169" s="10"/>
      <c r="AHD169" s="10"/>
      <c r="AHE169" s="10"/>
      <c r="AHF169" s="10"/>
      <c r="AHG169" s="10"/>
      <c r="AHH169" s="10"/>
      <c r="AHI169" s="10"/>
      <c r="AHJ169" s="10"/>
      <c r="AHK169" s="10"/>
      <c r="AHL169" s="10"/>
      <c r="AHM169" s="10"/>
      <c r="AHN169" s="10"/>
      <c r="AHO169" s="10"/>
      <c r="AHP169" s="10"/>
      <c r="AHQ169" s="10"/>
      <c r="AHR169" s="10"/>
      <c r="AHS169" s="10"/>
      <c r="AHT169" s="10"/>
      <c r="AHU169" s="10"/>
      <c r="AHV169" s="10"/>
      <c r="AHW169" s="10"/>
      <c r="AHX169" s="10"/>
      <c r="AHY169" s="10"/>
      <c r="AHZ169" s="10"/>
      <c r="AIA169" s="10"/>
      <c r="AIB169" s="10"/>
      <c r="AIC169" s="10"/>
      <c r="AID169" s="10"/>
      <c r="AIE169" s="10"/>
      <c r="AIF169" s="10"/>
      <c r="AIG169" s="10"/>
      <c r="AIH169" s="10"/>
      <c r="AII169" s="10"/>
      <c r="AIJ169" s="10"/>
      <c r="AIK169" s="10"/>
      <c r="AIL169" s="10"/>
      <c r="AIM169" s="10"/>
      <c r="AIN169" s="10"/>
      <c r="AIO169" s="10"/>
      <c r="AIP169" s="10"/>
      <c r="AIQ169" s="10"/>
      <c r="AIR169" s="10"/>
      <c r="AIS169" s="10"/>
      <c r="AIT169" s="10"/>
      <c r="AIU169" s="10"/>
      <c r="AIV169" s="10"/>
      <c r="AIW169" s="10"/>
      <c r="AIX169" s="10"/>
      <c r="AIY169" s="10"/>
      <c r="AIZ169" s="10"/>
      <c r="AJA169" s="10"/>
      <c r="AJB169" s="10"/>
      <c r="AJC169" s="10"/>
      <c r="AJD169" s="10"/>
      <c r="AJE169" s="10"/>
      <c r="AJF169" s="10"/>
      <c r="AJG169" s="10"/>
      <c r="AJH169" s="10"/>
      <c r="AJI169" s="10"/>
      <c r="AJJ169" s="10"/>
      <c r="AJK169" s="10"/>
      <c r="AJL169" s="10"/>
      <c r="AJM169" s="10"/>
      <c r="AJN169" s="10"/>
      <c r="AJO169" s="10"/>
      <c r="AJP169" s="10"/>
      <c r="AJQ169" s="10"/>
      <c r="AJR169" s="10"/>
      <c r="AJS169" s="10"/>
      <c r="AJT169" s="10"/>
      <c r="AJU169" s="10"/>
      <c r="AJV169" s="10"/>
      <c r="AJW169" s="10"/>
      <c r="AJX169" s="10"/>
      <c r="AJY169" s="10"/>
      <c r="AJZ169" s="10"/>
      <c r="AKA169" s="10"/>
      <c r="AKB169" s="10"/>
      <c r="AKC169" s="10"/>
      <c r="AKD169" s="10"/>
      <c r="AKE169" s="10"/>
      <c r="AKF169" s="10"/>
      <c r="AKG169" s="10"/>
      <c r="AKH169" s="10"/>
      <c r="AKI169" s="10"/>
      <c r="AKJ169" s="10"/>
      <c r="AKK169" s="10"/>
      <c r="AKL169" s="10"/>
      <c r="AKM169" s="10"/>
      <c r="AKN169" s="10"/>
      <c r="AKO169" s="10"/>
      <c r="AKP169" s="10"/>
      <c r="AKQ169" s="10"/>
      <c r="AKR169" s="10"/>
      <c r="AKS169" s="10"/>
      <c r="AKT169" s="10"/>
      <c r="AKU169" s="10"/>
      <c r="AKV169" s="10"/>
      <c r="AKW169" s="10"/>
      <c r="AKX169" s="10"/>
      <c r="AKY169" s="10"/>
      <c r="AKZ169" s="10"/>
      <c r="ALA169" s="10"/>
      <c r="ALB169" s="10"/>
      <c r="ALC169" s="10"/>
      <c r="ALD169" s="10"/>
      <c r="ALE169" s="10"/>
      <c r="ALF169" s="10"/>
      <c r="ALG169" s="10"/>
      <c r="ALH169" s="10"/>
      <c r="ALI169" s="10"/>
      <c r="ALJ169" s="10"/>
      <c r="ALK169" s="10"/>
      <c r="ALL169" s="10"/>
      <c r="ALM169" s="10"/>
      <c r="ALN169" s="10"/>
      <c r="ALO169" s="10"/>
      <c r="ALP169" s="10"/>
      <c r="ALQ169" s="10"/>
      <c r="ALR169" s="10"/>
      <c r="ALS169" s="10"/>
      <c r="ALT169" s="10"/>
      <c r="ALU169" s="10"/>
      <c r="ALV169" s="10"/>
      <c r="ALW169" s="10"/>
      <c r="ALX169" s="10"/>
      <c r="ALY169" s="10"/>
      <c r="ALZ169" s="10"/>
      <c r="AMA169" s="10"/>
      <c r="AMB169" s="10"/>
      <c r="AMC169" s="10"/>
      <c r="AMD169" s="10"/>
      <c r="AME169" s="10"/>
      <c r="AMF169" s="10"/>
      <c r="AMG169" s="10"/>
      <c r="AMH169" s="10"/>
      <c r="AMI169" s="10"/>
      <c r="AMJ169" s="10"/>
      <c r="AMK169" s="10"/>
    </row>
    <row r="170" spans="1:1025" s="9" customFormat="1" ht="13.5" customHeight="1" x14ac:dyDescent="0.25">
      <c r="A170" s="19">
        <v>42586</v>
      </c>
      <c r="B170" s="18" t="s">
        <v>14</v>
      </c>
      <c r="C170" s="18">
        <v>100</v>
      </c>
      <c r="D170" s="18" t="s">
        <v>15</v>
      </c>
      <c r="E170" s="22">
        <v>31650</v>
      </c>
      <c r="F170" s="22">
        <v>31700</v>
      </c>
      <c r="G170" s="22">
        <v>31750</v>
      </c>
      <c r="H170" s="22">
        <v>31800</v>
      </c>
      <c r="I170" s="22">
        <v>31700</v>
      </c>
      <c r="J170" s="20">
        <f>(IF(D170="SELL",E170-F170,IF(D170="BUY",F170-E170)))*C170</f>
        <v>5000</v>
      </c>
      <c r="K170" s="20">
        <f>(IF(D170="SELL",IF(G170="",0,F170-G170),IF(D170="BUY",IF(G170="",0,G170-F170))))*C170</f>
        <v>5000</v>
      </c>
      <c r="L170" s="20">
        <f>(IF(D170="SELL",IF(H170="",0,G170-H170),IF(D170="BUY",IF(H170="",0,(H170-G170)))))*C170</f>
        <v>5000</v>
      </c>
      <c r="M170" s="20">
        <f>(K170+J170+L170)/C170</f>
        <v>150</v>
      </c>
      <c r="N170" s="20">
        <f>M170*C170</f>
        <v>15000</v>
      </c>
      <c r="O170" s="21">
        <f>(M170*100)/E170</f>
        <v>0.47393364928909953</v>
      </c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  <c r="XK170" s="10"/>
      <c r="XL170" s="10"/>
      <c r="XM170" s="10"/>
      <c r="XN170" s="10"/>
      <c r="XO170" s="10"/>
      <c r="XP170" s="10"/>
      <c r="XQ170" s="10"/>
      <c r="XR170" s="10"/>
      <c r="XS170" s="10"/>
      <c r="XT170" s="10"/>
      <c r="XU170" s="10"/>
      <c r="XV170" s="10"/>
      <c r="XW170" s="10"/>
      <c r="XX170" s="10"/>
      <c r="XY170" s="10"/>
      <c r="XZ170" s="10"/>
      <c r="YA170" s="10"/>
      <c r="YB170" s="10"/>
      <c r="YC170" s="10"/>
      <c r="YD170" s="10"/>
      <c r="YE170" s="10"/>
      <c r="YF170" s="10"/>
      <c r="YG170" s="10"/>
      <c r="YH170" s="10"/>
      <c r="YI170" s="10"/>
      <c r="YJ170" s="10"/>
      <c r="YK170" s="10"/>
      <c r="YL170" s="10"/>
      <c r="YM170" s="10"/>
      <c r="YN170" s="10"/>
      <c r="YO170" s="10"/>
      <c r="YP170" s="10"/>
      <c r="YQ170" s="10"/>
      <c r="YR170" s="10"/>
      <c r="YS170" s="10"/>
      <c r="YT170" s="10"/>
      <c r="YU170" s="10"/>
      <c r="YV170" s="10"/>
      <c r="YW170" s="10"/>
      <c r="YX170" s="10"/>
      <c r="YY170" s="10"/>
      <c r="YZ170" s="10"/>
      <c r="ZA170" s="10"/>
      <c r="ZB170" s="10"/>
      <c r="ZC170" s="10"/>
      <c r="ZD170" s="10"/>
      <c r="ZE170" s="10"/>
      <c r="ZF170" s="10"/>
      <c r="ZG170" s="10"/>
      <c r="ZH170" s="10"/>
      <c r="ZI170" s="10"/>
      <c r="ZJ170" s="10"/>
      <c r="ZK170" s="10"/>
      <c r="ZL170" s="10"/>
      <c r="ZM170" s="10"/>
      <c r="ZN170" s="10"/>
      <c r="ZO170" s="10"/>
      <c r="ZP170" s="10"/>
      <c r="ZQ170" s="10"/>
      <c r="ZR170" s="10"/>
      <c r="ZS170" s="10"/>
      <c r="ZT170" s="10"/>
      <c r="ZU170" s="10"/>
      <c r="ZV170" s="10"/>
      <c r="ZW170" s="10"/>
      <c r="ZX170" s="10"/>
      <c r="ZY170" s="10"/>
      <c r="ZZ170" s="10"/>
      <c r="AAA170" s="10"/>
      <c r="AAB170" s="10"/>
      <c r="AAC170" s="10"/>
      <c r="AAD170" s="10"/>
      <c r="AAE170" s="10"/>
      <c r="AAF170" s="10"/>
      <c r="AAG170" s="10"/>
      <c r="AAH170" s="10"/>
      <c r="AAI170" s="10"/>
      <c r="AAJ170" s="10"/>
      <c r="AAK170" s="10"/>
      <c r="AAL170" s="10"/>
      <c r="AAM170" s="10"/>
      <c r="AAN170" s="10"/>
      <c r="AAO170" s="10"/>
      <c r="AAP170" s="10"/>
      <c r="AAQ170" s="10"/>
      <c r="AAR170" s="10"/>
      <c r="AAS170" s="10"/>
      <c r="AAT170" s="10"/>
      <c r="AAU170" s="10"/>
      <c r="AAV170" s="10"/>
      <c r="AAW170" s="10"/>
      <c r="AAX170" s="10"/>
      <c r="AAY170" s="10"/>
      <c r="AAZ170" s="10"/>
      <c r="ABA170" s="10"/>
      <c r="ABB170" s="10"/>
      <c r="ABC170" s="10"/>
      <c r="ABD170" s="10"/>
      <c r="ABE170" s="10"/>
      <c r="ABF170" s="10"/>
      <c r="ABG170" s="10"/>
      <c r="ABH170" s="10"/>
      <c r="ABI170" s="10"/>
      <c r="ABJ170" s="10"/>
      <c r="ABK170" s="10"/>
      <c r="ABL170" s="10"/>
      <c r="ABM170" s="10"/>
      <c r="ABN170" s="10"/>
      <c r="ABO170" s="10"/>
      <c r="ABP170" s="10"/>
      <c r="ABQ170" s="10"/>
      <c r="ABR170" s="10"/>
      <c r="ABS170" s="10"/>
      <c r="ABT170" s="10"/>
      <c r="ABU170" s="10"/>
      <c r="ABV170" s="10"/>
      <c r="ABW170" s="10"/>
      <c r="ABX170" s="10"/>
      <c r="ABY170" s="10"/>
      <c r="ABZ170" s="10"/>
      <c r="ACA170" s="10"/>
      <c r="ACB170" s="10"/>
      <c r="ACC170" s="10"/>
      <c r="ACD170" s="10"/>
      <c r="ACE170" s="10"/>
      <c r="ACF170" s="10"/>
      <c r="ACG170" s="10"/>
      <c r="ACH170" s="10"/>
      <c r="ACI170" s="10"/>
      <c r="ACJ170" s="10"/>
      <c r="ACK170" s="10"/>
      <c r="ACL170" s="10"/>
      <c r="ACM170" s="10"/>
      <c r="ACN170" s="10"/>
      <c r="ACO170" s="10"/>
      <c r="ACP170" s="10"/>
      <c r="ACQ170" s="10"/>
      <c r="ACR170" s="10"/>
      <c r="ACS170" s="10"/>
      <c r="ACT170" s="10"/>
      <c r="ACU170" s="10"/>
      <c r="ACV170" s="10"/>
      <c r="ACW170" s="10"/>
      <c r="ACX170" s="10"/>
      <c r="ACY170" s="10"/>
      <c r="ACZ170" s="10"/>
      <c r="ADA170" s="10"/>
      <c r="ADB170" s="10"/>
      <c r="ADC170" s="10"/>
      <c r="ADD170" s="10"/>
      <c r="ADE170" s="10"/>
      <c r="ADF170" s="10"/>
      <c r="ADG170" s="10"/>
      <c r="ADH170" s="10"/>
      <c r="ADI170" s="10"/>
      <c r="ADJ170" s="10"/>
      <c r="ADK170" s="10"/>
      <c r="ADL170" s="10"/>
      <c r="ADM170" s="10"/>
      <c r="ADN170" s="10"/>
      <c r="ADO170" s="10"/>
      <c r="ADP170" s="10"/>
      <c r="ADQ170" s="10"/>
      <c r="ADR170" s="10"/>
      <c r="ADS170" s="10"/>
      <c r="ADT170" s="10"/>
      <c r="ADU170" s="10"/>
      <c r="ADV170" s="10"/>
      <c r="ADW170" s="10"/>
      <c r="ADX170" s="10"/>
      <c r="ADY170" s="10"/>
      <c r="ADZ170" s="10"/>
      <c r="AEA170" s="10"/>
      <c r="AEB170" s="10"/>
      <c r="AEC170" s="10"/>
      <c r="AED170" s="10"/>
      <c r="AEE170" s="10"/>
      <c r="AEF170" s="10"/>
      <c r="AEG170" s="10"/>
      <c r="AEH170" s="10"/>
      <c r="AEI170" s="10"/>
      <c r="AEJ170" s="10"/>
      <c r="AEK170" s="10"/>
      <c r="AEL170" s="10"/>
      <c r="AEM170" s="10"/>
      <c r="AEN170" s="10"/>
      <c r="AEO170" s="10"/>
      <c r="AEP170" s="10"/>
      <c r="AEQ170" s="10"/>
      <c r="AER170" s="10"/>
      <c r="AES170" s="10"/>
      <c r="AET170" s="10"/>
      <c r="AEU170" s="10"/>
      <c r="AEV170" s="10"/>
      <c r="AEW170" s="10"/>
      <c r="AEX170" s="10"/>
      <c r="AEY170" s="10"/>
      <c r="AEZ170" s="10"/>
      <c r="AFA170" s="10"/>
      <c r="AFB170" s="10"/>
      <c r="AFC170" s="10"/>
      <c r="AFD170" s="10"/>
      <c r="AFE170" s="10"/>
      <c r="AFF170" s="10"/>
      <c r="AFG170" s="10"/>
      <c r="AFH170" s="10"/>
      <c r="AFI170" s="10"/>
      <c r="AFJ170" s="10"/>
      <c r="AFK170" s="10"/>
      <c r="AFL170" s="10"/>
      <c r="AFM170" s="10"/>
      <c r="AFN170" s="10"/>
      <c r="AFO170" s="10"/>
      <c r="AFP170" s="10"/>
      <c r="AFQ170" s="10"/>
      <c r="AFR170" s="10"/>
      <c r="AFS170" s="10"/>
      <c r="AFT170" s="10"/>
      <c r="AFU170" s="10"/>
      <c r="AFV170" s="10"/>
      <c r="AFW170" s="10"/>
      <c r="AFX170" s="10"/>
      <c r="AFY170" s="10"/>
      <c r="AFZ170" s="10"/>
      <c r="AGA170" s="10"/>
      <c r="AGB170" s="10"/>
      <c r="AGC170" s="10"/>
      <c r="AGD170" s="10"/>
      <c r="AGE170" s="10"/>
      <c r="AGF170" s="10"/>
      <c r="AGG170" s="10"/>
      <c r="AGH170" s="10"/>
      <c r="AGI170" s="10"/>
      <c r="AGJ170" s="10"/>
      <c r="AGK170" s="10"/>
      <c r="AGL170" s="10"/>
      <c r="AGM170" s="10"/>
      <c r="AGN170" s="10"/>
      <c r="AGO170" s="10"/>
      <c r="AGP170" s="10"/>
      <c r="AGQ170" s="10"/>
      <c r="AGR170" s="10"/>
      <c r="AGS170" s="10"/>
      <c r="AGT170" s="10"/>
      <c r="AGU170" s="10"/>
      <c r="AGV170" s="10"/>
      <c r="AGW170" s="10"/>
      <c r="AGX170" s="10"/>
      <c r="AGY170" s="10"/>
      <c r="AGZ170" s="10"/>
      <c r="AHA170" s="10"/>
      <c r="AHB170" s="10"/>
      <c r="AHC170" s="10"/>
      <c r="AHD170" s="10"/>
      <c r="AHE170" s="10"/>
      <c r="AHF170" s="10"/>
      <c r="AHG170" s="10"/>
      <c r="AHH170" s="10"/>
      <c r="AHI170" s="10"/>
      <c r="AHJ170" s="10"/>
      <c r="AHK170" s="10"/>
      <c r="AHL170" s="10"/>
      <c r="AHM170" s="10"/>
      <c r="AHN170" s="10"/>
      <c r="AHO170" s="10"/>
      <c r="AHP170" s="10"/>
      <c r="AHQ170" s="10"/>
      <c r="AHR170" s="10"/>
      <c r="AHS170" s="10"/>
      <c r="AHT170" s="10"/>
      <c r="AHU170" s="10"/>
      <c r="AHV170" s="10"/>
      <c r="AHW170" s="10"/>
      <c r="AHX170" s="10"/>
      <c r="AHY170" s="10"/>
      <c r="AHZ170" s="10"/>
      <c r="AIA170" s="10"/>
      <c r="AIB170" s="10"/>
      <c r="AIC170" s="10"/>
      <c r="AID170" s="10"/>
      <c r="AIE170" s="10"/>
      <c r="AIF170" s="10"/>
      <c r="AIG170" s="10"/>
      <c r="AIH170" s="10"/>
      <c r="AII170" s="10"/>
      <c r="AIJ170" s="10"/>
      <c r="AIK170" s="10"/>
      <c r="AIL170" s="10"/>
      <c r="AIM170" s="10"/>
      <c r="AIN170" s="10"/>
      <c r="AIO170" s="10"/>
      <c r="AIP170" s="10"/>
      <c r="AIQ170" s="10"/>
      <c r="AIR170" s="10"/>
      <c r="AIS170" s="10"/>
      <c r="AIT170" s="10"/>
      <c r="AIU170" s="10"/>
      <c r="AIV170" s="10"/>
      <c r="AIW170" s="10"/>
      <c r="AIX170" s="10"/>
      <c r="AIY170" s="10"/>
      <c r="AIZ170" s="10"/>
      <c r="AJA170" s="10"/>
      <c r="AJB170" s="10"/>
      <c r="AJC170" s="10"/>
      <c r="AJD170" s="10"/>
      <c r="AJE170" s="10"/>
      <c r="AJF170" s="10"/>
      <c r="AJG170" s="10"/>
      <c r="AJH170" s="10"/>
      <c r="AJI170" s="10"/>
      <c r="AJJ170" s="10"/>
      <c r="AJK170" s="10"/>
      <c r="AJL170" s="10"/>
      <c r="AJM170" s="10"/>
      <c r="AJN170" s="10"/>
      <c r="AJO170" s="10"/>
      <c r="AJP170" s="10"/>
      <c r="AJQ170" s="10"/>
      <c r="AJR170" s="10"/>
      <c r="AJS170" s="10"/>
      <c r="AJT170" s="10"/>
      <c r="AJU170" s="10"/>
      <c r="AJV170" s="10"/>
      <c r="AJW170" s="10"/>
      <c r="AJX170" s="10"/>
      <c r="AJY170" s="10"/>
      <c r="AJZ170" s="10"/>
      <c r="AKA170" s="10"/>
      <c r="AKB170" s="10"/>
      <c r="AKC170" s="10"/>
      <c r="AKD170" s="10"/>
      <c r="AKE170" s="10"/>
      <c r="AKF170" s="10"/>
      <c r="AKG170" s="10"/>
      <c r="AKH170" s="10"/>
      <c r="AKI170" s="10"/>
      <c r="AKJ170" s="10"/>
      <c r="AKK170" s="10"/>
      <c r="AKL170" s="10"/>
      <c r="AKM170" s="10"/>
      <c r="AKN170" s="10"/>
      <c r="AKO170" s="10"/>
      <c r="AKP170" s="10"/>
      <c r="AKQ170" s="10"/>
      <c r="AKR170" s="10"/>
      <c r="AKS170" s="10"/>
      <c r="AKT170" s="10"/>
      <c r="AKU170" s="10"/>
      <c r="AKV170" s="10"/>
      <c r="AKW170" s="10"/>
      <c r="AKX170" s="10"/>
      <c r="AKY170" s="10"/>
      <c r="AKZ170" s="10"/>
      <c r="ALA170" s="10"/>
      <c r="ALB170" s="10"/>
      <c r="ALC170" s="10"/>
      <c r="ALD170" s="10"/>
      <c r="ALE170" s="10"/>
      <c r="ALF170" s="10"/>
      <c r="ALG170" s="10"/>
      <c r="ALH170" s="10"/>
      <c r="ALI170" s="10"/>
      <c r="ALJ170" s="10"/>
      <c r="ALK170" s="10"/>
      <c r="ALL170" s="10"/>
      <c r="ALM170" s="10"/>
      <c r="ALN170" s="10"/>
      <c r="ALO170" s="10"/>
      <c r="ALP170" s="10"/>
      <c r="ALQ170" s="10"/>
      <c r="ALR170" s="10"/>
      <c r="ALS170" s="10"/>
      <c r="ALT170" s="10"/>
      <c r="ALU170" s="10"/>
      <c r="ALV170" s="10"/>
      <c r="ALW170" s="10"/>
      <c r="ALX170" s="10"/>
      <c r="ALY170" s="10"/>
      <c r="ALZ170" s="10"/>
      <c r="AMA170" s="10"/>
      <c r="AMB170" s="10"/>
      <c r="AMC170" s="10"/>
      <c r="AMD170" s="10"/>
      <c r="AME170" s="10"/>
      <c r="AMF170" s="10"/>
      <c r="AMG170" s="10"/>
      <c r="AMH170" s="10"/>
      <c r="AMI170" s="10"/>
      <c r="AMJ170" s="10"/>
      <c r="AMK170" s="10"/>
    </row>
    <row r="171" spans="1:1025" s="9" customFormat="1" ht="13.5" customHeight="1" x14ac:dyDescent="0.25">
      <c r="A171" s="19">
        <v>42586</v>
      </c>
      <c r="B171" s="18" t="s">
        <v>21</v>
      </c>
      <c r="C171" s="18">
        <v>1000</v>
      </c>
      <c r="D171" s="18" t="s">
        <v>17</v>
      </c>
      <c r="E171" s="18">
        <v>323.5</v>
      </c>
      <c r="F171" s="18">
        <v>322</v>
      </c>
      <c r="G171" s="18">
        <v>320</v>
      </c>
      <c r="H171" s="23"/>
      <c r="I171" s="18">
        <v>322</v>
      </c>
      <c r="J171" s="20">
        <f>(IF(D171="SELL",E171-F171,IF(D171="BUY",F171-E171)))*C171</f>
        <v>1500</v>
      </c>
      <c r="K171" s="20">
        <f>(IF(D171="SELL",IF(G171="",0,F171-G171),IF(D171="BUY",IF(G171="",0,G171-F171))))*C171</f>
        <v>2000</v>
      </c>
      <c r="L171" s="20">
        <f>(IF(D171="SELL",IF(H171="",0,G171-H171),IF(D171="BUY",IF(H171="",0,(H171-G171)))))*C171</f>
        <v>0</v>
      </c>
      <c r="M171" s="20">
        <f>(K171+J171+L171)/C171</f>
        <v>3.5</v>
      </c>
      <c r="N171" s="20">
        <f>M171*C171</f>
        <v>3500</v>
      </c>
      <c r="O171" s="21">
        <f>(M171*100)/E171</f>
        <v>1.0819165378670788</v>
      </c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  <c r="XK171" s="10"/>
      <c r="XL171" s="10"/>
      <c r="XM171" s="10"/>
      <c r="XN171" s="10"/>
      <c r="XO171" s="10"/>
      <c r="XP171" s="10"/>
      <c r="XQ171" s="10"/>
      <c r="XR171" s="10"/>
      <c r="XS171" s="10"/>
      <c r="XT171" s="10"/>
      <c r="XU171" s="10"/>
      <c r="XV171" s="10"/>
      <c r="XW171" s="10"/>
      <c r="XX171" s="10"/>
      <c r="XY171" s="10"/>
      <c r="XZ171" s="10"/>
      <c r="YA171" s="10"/>
      <c r="YB171" s="10"/>
      <c r="YC171" s="10"/>
      <c r="YD171" s="10"/>
      <c r="YE171" s="10"/>
      <c r="YF171" s="10"/>
      <c r="YG171" s="10"/>
      <c r="YH171" s="10"/>
      <c r="YI171" s="10"/>
      <c r="YJ171" s="10"/>
      <c r="YK171" s="10"/>
      <c r="YL171" s="10"/>
      <c r="YM171" s="10"/>
      <c r="YN171" s="10"/>
      <c r="YO171" s="10"/>
      <c r="YP171" s="10"/>
      <c r="YQ171" s="10"/>
      <c r="YR171" s="10"/>
      <c r="YS171" s="10"/>
      <c r="YT171" s="10"/>
      <c r="YU171" s="10"/>
      <c r="YV171" s="10"/>
      <c r="YW171" s="10"/>
      <c r="YX171" s="10"/>
      <c r="YY171" s="10"/>
      <c r="YZ171" s="10"/>
      <c r="ZA171" s="10"/>
      <c r="ZB171" s="10"/>
      <c r="ZC171" s="10"/>
      <c r="ZD171" s="10"/>
      <c r="ZE171" s="10"/>
      <c r="ZF171" s="10"/>
      <c r="ZG171" s="10"/>
      <c r="ZH171" s="10"/>
      <c r="ZI171" s="10"/>
      <c r="ZJ171" s="10"/>
      <c r="ZK171" s="10"/>
      <c r="ZL171" s="10"/>
      <c r="ZM171" s="10"/>
      <c r="ZN171" s="10"/>
      <c r="ZO171" s="10"/>
      <c r="ZP171" s="10"/>
      <c r="ZQ171" s="10"/>
      <c r="ZR171" s="10"/>
      <c r="ZS171" s="10"/>
      <c r="ZT171" s="10"/>
      <c r="ZU171" s="10"/>
      <c r="ZV171" s="10"/>
      <c r="ZW171" s="10"/>
      <c r="ZX171" s="10"/>
      <c r="ZY171" s="10"/>
      <c r="ZZ171" s="10"/>
      <c r="AAA171" s="10"/>
      <c r="AAB171" s="10"/>
      <c r="AAC171" s="10"/>
      <c r="AAD171" s="10"/>
      <c r="AAE171" s="10"/>
      <c r="AAF171" s="10"/>
      <c r="AAG171" s="10"/>
      <c r="AAH171" s="10"/>
      <c r="AAI171" s="10"/>
      <c r="AAJ171" s="10"/>
      <c r="AAK171" s="10"/>
      <c r="AAL171" s="10"/>
      <c r="AAM171" s="10"/>
      <c r="AAN171" s="10"/>
      <c r="AAO171" s="10"/>
      <c r="AAP171" s="10"/>
      <c r="AAQ171" s="10"/>
      <c r="AAR171" s="10"/>
      <c r="AAS171" s="10"/>
      <c r="AAT171" s="10"/>
      <c r="AAU171" s="10"/>
      <c r="AAV171" s="10"/>
      <c r="AAW171" s="10"/>
      <c r="AAX171" s="10"/>
      <c r="AAY171" s="10"/>
      <c r="AAZ171" s="10"/>
      <c r="ABA171" s="10"/>
      <c r="ABB171" s="10"/>
      <c r="ABC171" s="10"/>
      <c r="ABD171" s="10"/>
      <c r="ABE171" s="10"/>
      <c r="ABF171" s="10"/>
      <c r="ABG171" s="10"/>
      <c r="ABH171" s="10"/>
      <c r="ABI171" s="10"/>
      <c r="ABJ171" s="10"/>
      <c r="ABK171" s="10"/>
      <c r="ABL171" s="10"/>
      <c r="ABM171" s="10"/>
      <c r="ABN171" s="10"/>
      <c r="ABO171" s="10"/>
      <c r="ABP171" s="10"/>
      <c r="ABQ171" s="10"/>
      <c r="ABR171" s="10"/>
      <c r="ABS171" s="10"/>
      <c r="ABT171" s="10"/>
      <c r="ABU171" s="10"/>
      <c r="ABV171" s="10"/>
      <c r="ABW171" s="10"/>
      <c r="ABX171" s="10"/>
      <c r="ABY171" s="10"/>
      <c r="ABZ171" s="10"/>
      <c r="ACA171" s="10"/>
      <c r="ACB171" s="10"/>
      <c r="ACC171" s="10"/>
      <c r="ACD171" s="10"/>
      <c r="ACE171" s="10"/>
      <c r="ACF171" s="10"/>
      <c r="ACG171" s="10"/>
      <c r="ACH171" s="10"/>
      <c r="ACI171" s="10"/>
      <c r="ACJ171" s="10"/>
      <c r="ACK171" s="10"/>
      <c r="ACL171" s="10"/>
      <c r="ACM171" s="10"/>
      <c r="ACN171" s="10"/>
      <c r="ACO171" s="10"/>
      <c r="ACP171" s="10"/>
      <c r="ACQ171" s="10"/>
      <c r="ACR171" s="10"/>
      <c r="ACS171" s="10"/>
      <c r="ACT171" s="10"/>
      <c r="ACU171" s="10"/>
      <c r="ACV171" s="10"/>
      <c r="ACW171" s="10"/>
      <c r="ACX171" s="10"/>
      <c r="ACY171" s="10"/>
      <c r="ACZ171" s="10"/>
      <c r="ADA171" s="10"/>
      <c r="ADB171" s="10"/>
      <c r="ADC171" s="10"/>
      <c r="ADD171" s="10"/>
      <c r="ADE171" s="10"/>
      <c r="ADF171" s="10"/>
      <c r="ADG171" s="10"/>
      <c r="ADH171" s="10"/>
      <c r="ADI171" s="10"/>
      <c r="ADJ171" s="10"/>
      <c r="ADK171" s="10"/>
      <c r="ADL171" s="10"/>
      <c r="ADM171" s="10"/>
      <c r="ADN171" s="10"/>
      <c r="ADO171" s="10"/>
      <c r="ADP171" s="10"/>
      <c r="ADQ171" s="10"/>
      <c r="ADR171" s="10"/>
      <c r="ADS171" s="10"/>
      <c r="ADT171" s="10"/>
      <c r="ADU171" s="10"/>
      <c r="ADV171" s="10"/>
      <c r="ADW171" s="10"/>
      <c r="ADX171" s="10"/>
      <c r="ADY171" s="10"/>
      <c r="ADZ171" s="10"/>
      <c r="AEA171" s="10"/>
      <c r="AEB171" s="10"/>
      <c r="AEC171" s="10"/>
      <c r="AED171" s="10"/>
      <c r="AEE171" s="10"/>
      <c r="AEF171" s="10"/>
      <c r="AEG171" s="10"/>
      <c r="AEH171" s="10"/>
      <c r="AEI171" s="10"/>
      <c r="AEJ171" s="10"/>
      <c r="AEK171" s="10"/>
      <c r="AEL171" s="10"/>
      <c r="AEM171" s="10"/>
      <c r="AEN171" s="10"/>
      <c r="AEO171" s="10"/>
      <c r="AEP171" s="10"/>
      <c r="AEQ171" s="10"/>
      <c r="AER171" s="10"/>
      <c r="AES171" s="10"/>
      <c r="AET171" s="10"/>
      <c r="AEU171" s="10"/>
      <c r="AEV171" s="10"/>
      <c r="AEW171" s="10"/>
      <c r="AEX171" s="10"/>
      <c r="AEY171" s="10"/>
      <c r="AEZ171" s="10"/>
      <c r="AFA171" s="10"/>
      <c r="AFB171" s="10"/>
      <c r="AFC171" s="10"/>
      <c r="AFD171" s="10"/>
      <c r="AFE171" s="10"/>
      <c r="AFF171" s="10"/>
      <c r="AFG171" s="10"/>
      <c r="AFH171" s="10"/>
      <c r="AFI171" s="10"/>
      <c r="AFJ171" s="10"/>
      <c r="AFK171" s="10"/>
      <c r="AFL171" s="10"/>
      <c r="AFM171" s="10"/>
      <c r="AFN171" s="10"/>
      <c r="AFO171" s="10"/>
      <c r="AFP171" s="10"/>
      <c r="AFQ171" s="10"/>
      <c r="AFR171" s="10"/>
      <c r="AFS171" s="10"/>
      <c r="AFT171" s="10"/>
      <c r="AFU171" s="10"/>
      <c r="AFV171" s="10"/>
      <c r="AFW171" s="10"/>
      <c r="AFX171" s="10"/>
      <c r="AFY171" s="10"/>
      <c r="AFZ171" s="10"/>
      <c r="AGA171" s="10"/>
      <c r="AGB171" s="10"/>
      <c r="AGC171" s="10"/>
      <c r="AGD171" s="10"/>
      <c r="AGE171" s="10"/>
      <c r="AGF171" s="10"/>
      <c r="AGG171" s="10"/>
      <c r="AGH171" s="10"/>
      <c r="AGI171" s="10"/>
      <c r="AGJ171" s="10"/>
      <c r="AGK171" s="10"/>
      <c r="AGL171" s="10"/>
      <c r="AGM171" s="10"/>
      <c r="AGN171" s="10"/>
      <c r="AGO171" s="10"/>
      <c r="AGP171" s="10"/>
      <c r="AGQ171" s="10"/>
      <c r="AGR171" s="10"/>
      <c r="AGS171" s="10"/>
      <c r="AGT171" s="10"/>
      <c r="AGU171" s="10"/>
      <c r="AGV171" s="10"/>
      <c r="AGW171" s="10"/>
      <c r="AGX171" s="10"/>
      <c r="AGY171" s="10"/>
      <c r="AGZ171" s="10"/>
      <c r="AHA171" s="10"/>
      <c r="AHB171" s="10"/>
      <c r="AHC171" s="10"/>
      <c r="AHD171" s="10"/>
      <c r="AHE171" s="10"/>
      <c r="AHF171" s="10"/>
      <c r="AHG171" s="10"/>
      <c r="AHH171" s="10"/>
      <c r="AHI171" s="10"/>
      <c r="AHJ171" s="10"/>
      <c r="AHK171" s="10"/>
      <c r="AHL171" s="10"/>
      <c r="AHM171" s="10"/>
      <c r="AHN171" s="10"/>
      <c r="AHO171" s="10"/>
      <c r="AHP171" s="10"/>
      <c r="AHQ171" s="10"/>
      <c r="AHR171" s="10"/>
      <c r="AHS171" s="10"/>
      <c r="AHT171" s="10"/>
      <c r="AHU171" s="10"/>
      <c r="AHV171" s="10"/>
      <c r="AHW171" s="10"/>
      <c r="AHX171" s="10"/>
      <c r="AHY171" s="10"/>
      <c r="AHZ171" s="10"/>
      <c r="AIA171" s="10"/>
      <c r="AIB171" s="10"/>
      <c r="AIC171" s="10"/>
      <c r="AID171" s="10"/>
      <c r="AIE171" s="10"/>
      <c r="AIF171" s="10"/>
      <c r="AIG171" s="10"/>
      <c r="AIH171" s="10"/>
      <c r="AII171" s="10"/>
      <c r="AIJ171" s="10"/>
      <c r="AIK171" s="10"/>
      <c r="AIL171" s="10"/>
      <c r="AIM171" s="10"/>
      <c r="AIN171" s="10"/>
      <c r="AIO171" s="10"/>
      <c r="AIP171" s="10"/>
      <c r="AIQ171" s="10"/>
      <c r="AIR171" s="10"/>
      <c r="AIS171" s="10"/>
      <c r="AIT171" s="10"/>
      <c r="AIU171" s="10"/>
      <c r="AIV171" s="10"/>
      <c r="AIW171" s="10"/>
      <c r="AIX171" s="10"/>
      <c r="AIY171" s="10"/>
      <c r="AIZ171" s="10"/>
      <c r="AJA171" s="10"/>
      <c r="AJB171" s="10"/>
      <c r="AJC171" s="10"/>
      <c r="AJD171" s="10"/>
      <c r="AJE171" s="10"/>
      <c r="AJF171" s="10"/>
      <c r="AJG171" s="10"/>
      <c r="AJH171" s="10"/>
      <c r="AJI171" s="10"/>
      <c r="AJJ171" s="10"/>
      <c r="AJK171" s="10"/>
      <c r="AJL171" s="10"/>
      <c r="AJM171" s="10"/>
      <c r="AJN171" s="10"/>
      <c r="AJO171" s="10"/>
      <c r="AJP171" s="10"/>
      <c r="AJQ171" s="10"/>
      <c r="AJR171" s="10"/>
      <c r="AJS171" s="10"/>
      <c r="AJT171" s="10"/>
      <c r="AJU171" s="10"/>
      <c r="AJV171" s="10"/>
      <c r="AJW171" s="10"/>
      <c r="AJX171" s="10"/>
      <c r="AJY171" s="10"/>
      <c r="AJZ171" s="10"/>
      <c r="AKA171" s="10"/>
      <c r="AKB171" s="10"/>
      <c r="AKC171" s="10"/>
      <c r="AKD171" s="10"/>
      <c r="AKE171" s="10"/>
      <c r="AKF171" s="10"/>
      <c r="AKG171" s="10"/>
      <c r="AKH171" s="10"/>
      <c r="AKI171" s="10"/>
      <c r="AKJ171" s="10"/>
      <c r="AKK171" s="10"/>
      <c r="AKL171" s="10"/>
      <c r="AKM171" s="10"/>
      <c r="AKN171" s="10"/>
      <c r="AKO171" s="10"/>
      <c r="AKP171" s="10"/>
      <c r="AKQ171" s="10"/>
      <c r="AKR171" s="10"/>
      <c r="AKS171" s="10"/>
      <c r="AKT171" s="10"/>
      <c r="AKU171" s="10"/>
      <c r="AKV171" s="10"/>
      <c r="AKW171" s="10"/>
      <c r="AKX171" s="10"/>
      <c r="AKY171" s="10"/>
      <c r="AKZ171" s="10"/>
      <c r="ALA171" s="10"/>
      <c r="ALB171" s="10"/>
      <c r="ALC171" s="10"/>
      <c r="ALD171" s="10"/>
      <c r="ALE171" s="10"/>
      <c r="ALF171" s="10"/>
      <c r="ALG171" s="10"/>
      <c r="ALH171" s="10"/>
      <c r="ALI171" s="10"/>
      <c r="ALJ171" s="10"/>
      <c r="ALK171" s="10"/>
      <c r="ALL171" s="10"/>
      <c r="ALM171" s="10"/>
      <c r="ALN171" s="10"/>
      <c r="ALO171" s="10"/>
      <c r="ALP171" s="10"/>
      <c r="ALQ171" s="10"/>
      <c r="ALR171" s="10"/>
      <c r="ALS171" s="10"/>
      <c r="ALT171" s="10"/>
      <c r="ALU171" s="10"/>
      <c r="ALV171" s="10"/>
      <c r="ALW171" s="10"/>
      <c r="ALX171" s="10"/>
      <c r="ALY171" s="10"/>
      <c r="ALZ171" s="10"/>
      <c r="AMA171" s="10"/>
      <c r="AMB171" s="10"/>
      <c r="AMC171" s="10"/>
      <c r="AMD171" s="10"/>
      <c r="AME171" s="10"/>
      <c r="AMF171" s="10"/>
      <c r="AMG171" s="10"/>
      <c r="AMH171" s="10"/>
      <c r="AMI171" s="10"/>
      <c r="AMJ171" s="10"/>
      <c r="AMK171" s="10"/>
    </row>
    <row r="172" spans="1:1025" s="9" customFormat="1" ht="13.5" customHeight="1" x14ac:dyDescent="0.25">
      <c r="A172" s="19">
        <v>42585</v>
      </c>
      <c r="B172" s="18" t="s">
        <v>16</v>
      </c>
      <c r="C172" s="18">
        <v>100</v>
      </c>
      <c r="D172" s="18" t="s">
        <v>15</v>
      </c>
      <c r="E172" s="18">
        <v>2670</v>
      </c>
      <c r="F172" s="18">
        <v>2685</v>
      </c>
      <c r="G172" s="18">
        <v>2700</v>
      </c>
      <c r="H172" s="18">
        <v>2715</v>
      </c>
      <c r="I172" s="18">
        <v>2685</v>
      </c>
      <c r="J172" s="20">
        <f>(IF(D172="SELL",E172-F172,IF(D172="BUY",F172-E172)))*C172</f>
        <v>1500</v>
      </c>
      <c r="K172" s="20">
        <f>(IF(D172="SELL",IF(G172="",0,F172-G172),IF(D172="BUY",IF(G172="",0,G172-F172))))*C172</f>
        <v>1500</v>
      </c>
      <c r="L172" s="20">
        <f>(IF(D172="SELL",IF(H172="",0,G172-H172),IF(D172="BUY",IF(H172="",0,(H172-G172)))))*C172</f>
        <v>1500</v>
      </c>
      <c r="M172" s="20">
        <f>(K172+J172+L172)/C172</f>
        <v>45</v>
      </c>
      <c r="N172" s="20">
        <f>M172*C172</f>
        <v>4500</v>
      </c>
      <c r="O172" s="21">
        <f>(M172*100)/E172</f>
        <v>1.6853932584269662</v>
      </c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  <c r="XK172" s="10"/>
      <c r="XL172" s="10"/>
      <c r="XM172" s="10"/>
      <c r="XN172" s="10"/>
      <c r="XO172" s="10"/>
      <c r="XP172" s="10"/>
      <c r="XQ172" s="10"/>
      <c r="XR172" s="10"/>
      <c r="XS172" s="10"/>
      <c r="XT172" s="10"/>
      <c r="XU172" s="10"/>
      <c r="XV172" s="10"/>
      <c r="XW172" s="10"/>
      <c r="XX172" s="10"/>
      <c r="XY172" s="10"/>
      <c r="XZ172" s="10"/>
      <c r="YA172" s="10"/>
      <c r="YB172" s="10"/>
      <c r="YC172" s="10"/>
      <c r="YD172" s="10"/>
      <c r="YE172" s="10"/>
      <c r="YF172" s="10"/>
      <c r="YG172" s="10"/>
      <c r="YH172" s="10"/>
      <c r="YI172" s="10"/>
      <c r="YJ172" s="10"/>
      <c r="YK172" s="10"/>
      <c r="YL172" s="10"/>
      <c r="YM172" s="10"/>
      <c r="YN172" s="10"/>
      <c r="YO172" s="10"/>
      <c r="YP172" s="10"/>
      <c r="YQ172" s="10"/>
      <c r="YR172" s="10"/>
      <c r="YS172" s="10"/>
      <c r="YT172" s="10"/>
      <c r="YU172" s="10"/>
      <c r="YV172" s="10"/>
      <c r="YW172" s="10"/>
      <c r="YX172" s="10"/>
      <c r="YY172" s="10"/>
      <c r="YZ172" s="10"/>
      <c r="ZA172" s="10"/>
      <c r="ZB172" s="10"/>
      <c r="ZC172" s="10"/>
      <c r="ZD172" s="10"/>
      <c r="ZE172" s="10"/>
      <c r="ZF172" s="10"/>
      <c r="ZG172" s="10"/>
      <c r="ZH172" s="10"/>
      <c r="ZI172" s="10"/>
      <c r="ZJ172" s="10"/>
      <c r="ZK172" s="10"/>
      <c r="ZL172" s="10"/>
      <c r="ZM172" s="10"/>
      <c r="ZN172" s="10"/>
      <c r="ZO172" s="10"/>
      <c r="ZP172" s="10"/>
      <c r="ZQ172" s="10"/>
      <c r="ZR172" s="10"/>
      <c r="ZS172" s="10"/>
      <c r="ZT172" s="10"/>
      <c r="ZU172" s="10"/>
      <c r="ZV172" s="10"/>
      <c r="ZW172" s="10"/>
      <c r="ZX172" s="10"/>
      <c r="ZY172" s="10"/>
      <c r="ZZ172" s="10"/>
      <c r="AAA172" s="10"/>
      <c r="AAB172" s="10"/>
      <c r="AAC172" s="10"/>
      <c r="AAD172" s="10"/>
      <c r="AAE172" s="10"/>
      <c r="AAF172" s="10"/>
      <c r="AAG172" s="10"/>
      <c r="AAH172" s="10"/>
      <c r="AAI172" s="10"/>
      <c r="AAJ172" s="10"/>
      <c r="AAK172" s="10"/>
      <c r="AAL172" s="10"/>
      <c r="AAM172" s="10"/>
      <c r="AAN172" s="10"/>
      <c r="AAO172" s="10"/>
      <c r="AAP172" s="10"/>
      <c r="AAQ172" s="10"/>
      <c r="AAR172" s="10"/>
      <c r="AAS172" s="10"/>
      <c r="AAT172" s="10"/>
      <c r="AAU172" s="10"/>
      <c r="AAV172" s="10"/>
      <c r="AAW172" s="10"/>
      <c r="AAX172" s="10"/>
      <c r="AAY172" s="10"/>
      <c r="AAZ172" s="10"/>
      <c r="ABA172" s="10"/>
      <c r="ABB172" s="10"/>
      <c r="ABC172" s="10"/>
      <c r="ABD172" s="10"/>
      <c r="ABE172" s="10"/>
      <c r="ABF172" s="10"/>
      <c r="ABG172" s="10"/>
      <c r="ABH172" s="10"/>
      <c r="ABI172" s="10"/>
      <c r="ABJ172" s="10"/>
      <c r="ABK172" s="10"/>
      <c r="ABL172" s="10"/>
      <c r="ABM172" s="10"/>
      <c r="ABN172" s="10"/>
      <c r="ABO172" s="10"/>
      <c r="ABP172" s="10"/>
      <c r="ABQ172" s="10"/>
      <c r="ABR172" s="10"/>
      <c r="ABS172" s="10"/>
      <c r="ABT172" s="10"/>
      <c r="ABU172" s="10"/>
      <c r="ABV172" s="10"/>
      <c r="ABW172" s="10"/>
      <c r="ABX172" s="10"/>
      <c r="ABY172" s="10"/>
      <c r="ABZ172" s="10"/>
      <c r="ACA172" s="10"/>
      <c r="ACB172" s="10"/>
      <c r="ACC172" s="10"/>
      <c r="ACD172" s="10"/>
      <c r="ACE172" s="10"/>
      <c r="ACF172" s="10"/>
      <c r="ACG172" s="10"/>
      <c r="ACH172" s="10"/>
      <c r="ACI172" s="10"/>
      <c r="ACJ172" s="10"/>
      <c r="ACK172" s="10"/>
      <c r="ACL172" s="10"/>
      <c r="ACM172" s="10"/>
      <c r="ACN172" s="10"/>
      <c r="ACO172" s="10"/>
      <c r="ACP172" s="10"/>
      <c r="ACQ172" s="10"/>
      <c r="ACR172" s="10"/>
      <c r="ACS172" s="10"/>
      <c r="ACT172" s="10"/>
      <c r="ACU172" s="10"/>
      <c r="ACV172" s="10"/>
      <c r="ACW172" s="10"/>
      <c r="ACX172" s="10"/>
      <c r="ACY172" s="10"/>
      <c r="ACZ172" s="10"/>
      <c r="ADA172" s="10"/>
      <c r="ADB172" s="10"/>
      <c r="ADC172" s="10"/>
      <c r="ADD172" s="10"/>
      <c r="ADE172" s="10"/>
      <c r="ADF172" s="10"/>
      <c r="ADG172" s="10"/>
      <c r="ADH172" s="10"/>
      <c r="ADI172" s="10"/>
      <c r="ADJ172" s="10"/>
      <c r="ADK172" s="10"/>
      <c r="ADL172" s="10"/>
      <c r="ADM172" s="10"/>
      <c r="ADN172" s="10"/>
      <c r="ADO172" s="10"/>
      <c r="ADP172" s="10"/>
      <c r="ADQ172" s="10"/>
      <c r="ADR172" s="10"/>
      <c r="ADS172" s="10"/>
      <c r="ADT172" s="10"/>
      <c r="ADU172" s="10"/>
      <c r="ADV172" s="10"/>
      <c r="ADW172" s="10"/>
      <c r="ADX172" s="10"/>
      <c r="ADY172" s="10"/>
      <c r="ADZ172" s="10"/>
      <c r="AEA172" s="10"/>
      <c r="AEB172" s="10"/>
      <c r="AEC172" s="10"/>
      <c r="AED172" s="10"/>
      <c r="AEE172" s="10"/>
      <c r="AEF172" s="10"/>
      <c r="AEG172" s="10"/>
      <c r="AEH172" s="10"/>
      <c r="AEI172" s="10"/>
      <c r="AEJ172" s="10"/>
      <c r="AEK172" s="10"/>
      <c r="AEL172" s="10"/>
      <c r="AEM172" s="10"/>
      <c r="AEN172" s="10"/>
      <c r="AEO172" s="10"/>
      <c r="AEP172" s="10"/>
      <c r="AEQ172" s="10"/>
      <c r="AER172" s="10"/>
      <c r="AES172" s="10"/>
      <c r="AET172" s="10"/>
      <c r="AEU172" s="10"/>
      <c r="AEV172" s="10"/>
      <c r="AEW172" s="10"/>
      <c r="AEX172" s="10"/>
      <c r="AEY172" s="10"/>
      <c r="AEZ172" s="10"/>
      <c r="AFA172" s="10"/>
      <c r="AFB172" s="10"/>
      <c r="AFC172" s="10"/>
      <c r="AFD172" s="10"/>
      <c r="AFE172" s="10"/>
      <c r="AFF172" s="10"/>
      <c r="AFG172" s="10"/>
      <c r="AFH172" s="10"/>
      <c r="AFI172" s="10"/>
      <c r="AFJ172" s="10"/>
      <c r="AFK172" s="10"/>
      <c r="AFL172" s="10"/>
      <c r="AFM172" s="10"/>
      <c r="AFN172" s="10"/>
      <c r="AFO172" s="10"/>
      <c r="AFP172" s="10"/>
      <c r="AFQ172" s="10"/>
      <c r="AFR172" s="10"/>
      <c r="AFS172" s="10"/>
      <c r="AFT172" s="10"/>
      <c r="AFU172" s="10"/>
      <c r="AFV172" s="10"/>
      <c r="AFW172" s="10"/>
      <c r="AFX172" s="10"/>
      <c r="AFY172" s="10"/>
      <c r="AFZ172" s="10"/>
      <c r="AGA172" s="10"/>
      <c r="AGB172" s="10"/>
      <c r="AGC172" s="10"/>
      <c r="AGD172" s="10"/>
      <c r="AGE172" s="10"/>
      <c r="AGF172" s="10"/>
      <c r="AGG172" s="10"/>
      <c r="AGH172" s="10"/>
      <c r="AGI172" s="10"/>
      <c r="AGJ172" s="10"/>
      <c r="AGK172" s="10"/>
      <c r="AGL172" s="10"/>
      <c r="AGM172" s="10"/>
      <c r="AGN172" s="10"/>
      <c r="AGO172" s="10"/>
      <c r="AGP172" s="10"/>
      <c r="AGQ172" s="10"/>
      <c r="AGR172" s="10"/>
      <c r="AGS172" s="10"/>
      <c r="AGT172" s="10"/>
      <c r="AGU172" s="10"/>
      <c r="AGV172" s="10"/>
      <c r="AGW172" s="10"/>
      <c r="AGX172" s="10"/>
      <c r="AGY172" s="10"/>
      <c r="AGZ172" s="10"/>
      <c r="AHA172" s="10"/>
      <c r="AHB172" s="10"/>
      <c r="AHC172" s="10"/>
      <c r="AHD172" s="10"/>
      <c r="AHE172" s="10"/>
      <c r="AHF172" s="10"/>
      <c r="AHG172" s="10"/>
      <c r="AHH172" s="10"/>
      <c r="AHI172" s="10"/>
      <c r="AHJ172" s="10"/>
      <c r="AHK172" s="10"/>
      <c r="AHL172" s="10"/>
      <c r="AHM172" s="10"/>
      <c r="AHN172" s="10"/>
      <c r="AHO172" s="10"/>
      <c r="AHP172" s="10"/>
      <c r="AHQ172" s="10"/>
      <c r="AHR172" s="10"/>
      <c r="AHS172" s="10"/>
      <c r="AHT172" s="10"/>
      <c r="AHU172" s="10"/>
      <c r="AHV172" s="10"/>
      <c r="AHW172" s="10"/>
      <c r="AHX172" s="10"/>
      <c r="AHY172" s="10"/>
      <c r="AHZ172" s="10"/>
      <c r="AIA172" s="10"/>
      <c r="AIB172" s="10"/>
      <c r="AIC172" s="10"/>
      <c r="AID172" s="10"/>
      <c r="AIE172" s="10"/>
      <c r="AIF172" s="10"/>
      <c r="AIG172" s="10"/>
      <c r="AIH172" s="10"/>
      <c r="AII172" s="10"/>
      <c r="AIJ172" s="10"/>
      <c r="AIK172" s="10"/>
      <c r="AIL172" s="10"/>
      <c r="AIM172" s="10"/>
      <c r="AIN172" s="10"/>
      <c r="AIO172" s="10"/>
      <c r="AIP172" s="10"/>
      <c r="AIQ172" s="10"/>
      <c r="AIR172" s="10"/>
      <c r="AIS172" s="10"/>
      <c r="AIT172" s="10"/>
      <c r="AIU172" s="10"/>
      <c r="AIV172" s="10"/>
      <c r="AIW172" s="10"/>
      <c r="AIX172" s="10"/>
      <c r="AIY172" s="10"/>
      <c r="AIZ172" s="10"/>
      <c r="AJA172" s="10"/>
      <c r="AJB172" s="10"/>
      <c r="AJC172" s="10"/>
      <c r="AJD172" s="10"/>
      <c r="AJE172" s="10"/>
      <c r="AJF172" s="10"/>
      <c r="AJG172" s="10"/>
      <c r="AJH172" s="10"/>
      <c r="AJI172" s="10"/>
      <c r="AJJ172" s="10"/>
      <c r="AJK172" s="10"/>
      <c r="AJL172" s="10"/>
      <c r="AJM172" s="10"/>
      <c r="AJN172" s="10"/>
      <c r="AJO172" s="10"/>
      <c r="AJP172" s="10"/>
      <c r="AJQ172" s="10"/>
      <c r="AJR172" s="10"/>
      <c r="AJS172" s="10"/>
      <c r="AJT172" s="10"/>
      <c r="AJU172" s="10"/>
      <c r="AJV172" s="10"/>
      <c r="AJW172" s="10"/>
      <c r="AJX172" s="10"/>
      <c r="AJY172" s="10"/>
      <c r="AJZ172" s="10"/>
      <c r="AKA172" s="10"/>
      <c r="AKB172" s="10"/>
      <c r="AKC172" s="10"/>
      <c r="AKD172" s="10"/>
      <c r="AKE172" s="10"/>
      <c r="AKF172" s="10"/>
      <c r="AKG172" s="10"/>
      <c r="AKH172" s="10"/>
      <c r="AKI172" s="10"/>
      <c r="AKJ172" s="10"/>
      <c r="AKK172" s="10"/>
      <c r="AKL172" s="10"/>
      <c r="AKM172" s="10"/>
      <c r="AKN172" s="10"/>
      <c r="AKO172" s="10"/>
      <c r="AKP172" s="10"/>
      <c r="AKQ172" s="10"/>
      <c r="AKR172" s="10"/>
      <c r="AKS172" s="10"/>
      <c r="AKT172" s="10"/>
      <c r="AKU172" s="10"/>
      <c r="AKV172" s="10"/>
      <c r="AKW172" s="10"/>
      <c r="AKX172" s="10"/>
      <c r="AKY172" s="10"/>
      <c r="AKZ172" s="10"/>
      <c r="ALA172" s="10"/>
      <c r="ALB172" s="10"/>
      <c r="ALC172" s="10"/>
      <c r="ALD172" s="10"/>
      <c r="ALE172" s="10"/>
      <c r="ALF172" s="10"/>
      <c r="ALG172" s="10"/>
      <c r="ALH172" s="10"/>
      <c r="ALI172" s="10"/>
      <c r="ALJ172" s="10"/>
      <c r="ALK172" s="10"/>
      <c r="ALL172" s="10"/>
      <c r="ALM172" s="10"/>
      <c r="ALN172" s="10"/>
      <c r="ALO172" s="10"/>
      <c r="ALP172" s="10"/>
      <c r="ALQ172" s="10"/>
      <c r="ALR172" s="10"/>
      <c r="ALS172" s="10"/>
      <c r="ALT172" s="10"/>
      <c r="ALU172" s="10"/>
      <c r="ALV172" s="10"/>
      <c r="ALW172" s="10"/>
      <c r="ALX172" s="10"/>
      <c r="ALY172" s="10"/>
      <c r="ALZ172" s="10"/>
      <c r="AMA172" s="10"/>
      <c r="AMB172" s="10"/>
      <c r="AMC172" s="10"/>
      <c r="AMD172" s="10"/>
      <c r="AME172" s="10"/>
      <c r="AMF172" s="10"/>
      <c r="AMG172" s="10"/>
      <c r="AMH172" s="10"/>
      <c r="AMI172" s="10"/>
      <c r="AMJ172" s="10"/>
      <c r="AMK172" s="10"/>
    </row>
    <row r="173" spans="1:1025" s="9" customFormat="1" ht="13.5" customHeight="1" x14ac:dyDescent="0.25">
      <c r="A173" s="19">
        <v>42585</v>
      </c>
      <c r="B173" s="18" t="s">
        <v>25</v>
      </c>
      <c r="C173" s="18">
        <v>30</v>
      </c>
      <c r="D173" s="18" t="s">
        <v>15</v>
      </c>
      <c r="E173" s="22">
        <v>48410</v>
      </c>
      <c r="F173" s="22">
        <v>48350</v>
      </c>
      <c r="G173" s="23"/>
      <c r="H173" s="23"/>
      <c r="I173" s="22">
        <v>48350</v>
      </c>
      <c r="J173" s="20">
        <f>(IF(D173="SELL",E173-F173,IF(D173="BUY",F173-E173)))*C173</f>
        <v>-1800</v>
      </c>
      <c r="K173" s="20">
        <f>(IF(D173="SELL",IF(G173="",0,F173-G173),IF(D173="BUY",IF(G173="",0,G173-F173))))*C173</f>
        <v>0</v>
      </c>
      <c r="L173" s="20">
        <f>(IF(D173="SELL",IF(H173="",0,G173-H173),IF(D173="BUY",IF(H173="",0,(H173-G173)))))*C173</f>
        <v>0</v>
      </c>
      <c r="M173" s="20">
        <f>(K173+J173+L173)/C173</f>
        <v>-60</v>
      </c>
      <c r="N173" s="20">
        <f>M173*C173</f>
        <v>-1800</v>
      </c>
      <c r="O173" s="21">
        <f>(M173*100)/E173</f>
        <v>-0.12394133443503408</v>
      </c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  <c r="XL173" s="10"/>
      <c r="XM173" s="10"/>
      <c r="XN173" s="10"/>
      <c r="XO173" s="10"/>
      <c r="XP173" s="10"/>
      <c r="XQ173" s="10"/>
      <c r="XR173" s="10"/>
      <c r="XS173" s="10"/>
      <c r="XT173" s="10"/>
      <c r="XU173" s="10"/>
      <c r="XV173" s="10"/>
      <c r="XW173" s="10"/>
      <c r="XX173" s="10"/>
      <c r="XY173" s="10"/>
      <c r="XZ173" s="10"/>
      <c r="YA173" s="10"/>
      <c r="YB173" s="10"/>
      <c r="YC173" s="10"/>
      <c r="YD173" s="10"/>
      <c r="YE173" s="10"/>
      <c r="YF173" s="10"/>
      <c r="YG173" s="10"/>
      <c r="YH173" s="10"/>
      <c r="YI173" s="10"/>
      <c r="YJ173" s="10"/>
      <c r="YK173" s="10"/>
      <c r="YL173" s="10"/>
      <c r="YM173" s="10"/>
      <c r="YN173" s="10"/>
      <c r="YO173" s="10"/>
      <c r="YP173" s="10"/>
      <c r="YQ173" s="10"/>
      <c r="YR173" s="10"/>
      <c r="YS173" s="10"/>
      <c r="YT173" s="10"/>
      <c r="YU173" s="10"/>
      <c r="YV173" s="10"/>
      <c r="YW173" s="10"/>
      <c r="YX173" s="10"/>
      <c r="YY173" s="10"/>
      <c r="YZ173" s="10"/>
      <c r="ZA173" s="10"/>
      <c r="ZB173" s="10"/>
      <c r="ZC173" s="10"/>
      <c r="ZD173" s="10"/>
      <c r="ZE173" s="10"/>
      <c r="ZF173" s="10"/>
      <c r="ZG173" s="10"/>
      <c r="ZH173" s="10"/>
      <c r="ZI173" s="10"/>
      <c r="ZJ173" s="10"/>
      <c r="ZK173" s="10"/>
      <c r="ZL173" s="10"/>
      <c r="ZM173" s="10"/>
      <c r="ZN173" s="10"/>
      <c r="ZO173" s="10"/>
      <c r="ZP173" s="10"/>
      <c r="ZQ173" s="10"/>
      <c r="ZR173" s="10"/>
      <c r="ZS173" s="10"/>
      <c r="ZT173" s="10"/>
      <c r="ZU173" s="10"/>
      <c r="ZV173" s="10"/>
      <c r="ZW173" s="10"/>
      <c r="ZX173" s="10"/>
      <c r="ZY173" s="10"/>
      <c r="ZZ173" s="10"/>
      <c r="AAA173" s="10"/>
      <c r="AAB173" s="10"/>
      <c r="AAC173" s="10"/>
      <c r="AAD173" s="10"/>
      <c r="AAE173" s="10"/>
      <c r="AAF173" s="10"/>
      <c r="AAG173" s="10"/>
      <c r="AAH173" s="10"/>
      <c r="AAI173" s="10"/>
      <c r="AAJ173" s="10"/>
      <c r="AAK173" s="10"/>
      <c r="AAL173" s="10"/>
      <c r="AAM173" s="10"/>
      <c r="AAN173" s="10"/>
      <c r="AAO173" s="10"/>
      <c r="AAP173" s="10"/>
      <c r="AAQ173" s="10"/>
      <c r="AAR173" s="10"/>
      <c r="AAS173" s="10"/>
      <c r="AAT173" s="10"/>
      <c r="AAU173" s="10"/>
      <c r="AAV173" s="10"/>
      <c r="AAW173" s="10"/>
      <c r="AAX173" s="10"/>
      <c r="AAY173" s="10"/>
      <c r="AAZ173" s="10"/>
      <c r="ABA173" s="10"/>
      <c r="ABB173" s="10"/>
      <c r="ABC173" s="10"/>
      <c r="ABD173" s="10"/>
      <c r="ABE173" s="10"/>
      <c r="ABF173" s="10"/>
      <c r="ABG173" s="10"/>
      <c r="ABH173" s="10"/>
      <c r="ABI173" s="10"/>
      <c r="ABJ173" s="10"/>
      <c r="ABK173" s="10"/>
      <c r="ABL173" s="10"/>
      <c r="ABM173" s="10"/>
      <c r="ABN173" s="10"/>
      <c r="ABO173" s="10"/>
      <c r="ABP173" s="10"/>
      <c r="ABQ173" s="10"/>
      <c r="ABR173" s="10"/>
      <c r="ABS173" s="10"/>
      <c r="ABT173" s="10"/>
      <c r="ABU173" s="10"/>
      <c r="ABV173" s="10"/>
      <c r="ABW173" s="10"/>
      <c r="ABX173" s="10"/>
      <c r="ABY173" s="10"/>
      <c r="ABZ173" s="10"/>
      <c r="ACA173" s="10"/>
      <c r="ACB173" s="10"/>
      <c r="ACC173" s="10"/>
      <c r="ACD173" s="10"/>
      <c r="ACE173" s="10"/>
      <c r="ACF173" s="10"/>
      <c r="ACG173" s="10"/>
      <c r="ACH173" s="10"/>
      <c r="ACI173" s="10"/>
      <c r="ACJ173" s="10"/>
      <c r="ACK173" s="10"/>
      <c r="ACL173" s="10"/>
      <c r="ACM173" s="10"/>
      <c r="ACN173" s="10"/>
      <c r="ACO173" s="10"/>
      <c r="ACP173" s="10"/>
      <c r="ACQ173" s="10"/>
      <c r="ACR173" s="10"/>
      <c r="ACS173" s="10"/>
      <c r="ACT173" s="10"/>
      <c r="ACU173" s="10"/>
      <c r="ACV173" s="10"/>
      <c r="ACW173" s="10"/>
      <c r="ACX173" s="10"/>
      <c r="ACY173" s="10"/>
      <c r="ACZ173" s="10"/>
      <c r="ADA173" s="10"/>
      <c r="ADB173" s="10"/>
      <c r="ADC173" s="10"/>
      <c r="ADD173" s="10"/>
      <c r="ADE173" s="10"/>
      <c r="ADF173" s="10"/>
      <c r="ADG173" s="10"/>
      <c r="ADH173" s="10"/>
      <c r="ADI173" s="10"/>
      <c r="ADJ173" s="10"/>
      <c r="ADK173" s="10"/>
      <c r="ADL173" s="10"/>
      <c r="ADM173" s="10"/>
      <c r="ADN173" s="10"/>
      <c r="ADO173" s="10"/>
      <c r="ADP173" s="10"/>
      <c r="ADQ173" s="10"/>
      <c r="ADR173" s="10"/>
      <c r="ADS173" s="10"/>
      <c r="ADT173" s="10"/>
      <c r="ADU173" s="10"/>
      <c r="ADV173" s="10"/>
      <c r="ADW173" s="10"/>
      <c r="ADX173" s="10"/>
      <c r="ADY173" s="10"/>
      <c r="ADZ173" s="10"/>
      <c r="AEA173" s="10"/>
      <c r="AEB173" s="10"/>
      <c r="AEC173" s="10"/>
      <c r="AED173" s="10"/>
      <c r="AEE173" s="10"/>
      <c r="AEF173" s="10"/>
      <c r="AEG173" s="10"/>
      <c r="AEH173" s="10"/>
      <c r="AEI173" s="10"/>
      <c r="AEJ173" s="10"/>
      <c r="AEK173" s="10"/>
      <c r="AEL173" s="10"/>
      <c r="AEM173" s="10"/>
      <c r="AEN173" s="10"/>
      <c r="AEO173" s="10"/>
      <c r="AEP173" s="10"/>
      <c r="AEQ173" s="10"/>
      <c r="AER173" s="10"/>
      <c r="AES173" s="10"/>
      <c r="AET173" s="10"/>
      <c r="AEU173" s="10"/>
      <c r="AEV173" s="10"/>
      <c r="AEW173" s="10"/>
      <c r="AEX173" s="10"/>
      <c r="AEY173" s="10"/>
      <c r="AEZ173" s="10"/>
      <c r="AFA173" s="10"/>
      <c r="AFB173" s="10"/>
      <c r="AFC173" s="10"/>
      <c r="AFD173" s="10"/>
      <c r="AFE173" s="10"/>
      <c r="AFF173" s="10"/>
      <c r="AFG173" s="10"/>
      <c r="AFH173" s="10"/>
      <c r="AFI173" s="10"/>
      <c r="AFJ173" s="10"/>
      <c r="AFK173" s="10"/>
      <c r="AFL173" s="10"/>
      <c r="AFM173" s="10"/>
      <c r="AFN173" s="10"/>
      <c r="AFO173" s="10"/>
      <c r="AFP173" s="10"/>
      <c r="AFQ173" s="10"/>
      <c r="AFR173" s="10"/>
      <c r="AFS173" s="10"/>
      <c r="AFT173" s="10"/>
      <c r="AFU173" s="10"/>
      <c r="AFV173" s="10"/>
      <c r="AFW173" s="10"/>
      <c r="AFX173" s="10"/>
      <c r="AFY173" s="10"/>
      <c r="AFZ173" s="10"/>
      <c r="AGA173" s="10"/>
      <c r="AGB173" s="10"/>
      <c r="AGC173" s="10"/>
      <c r="AGD173" s="10"/>
      <c r="AGE173" s="10"/>
      <c r="AGF173" s="10"/>
      <c r="AGG173" s="10"/>
      <c r="AGH173" s="10"/>
      <c r="AGI173" s="10"/>
      <c r="AGJ173" s="10"/>
      <c r="AGK173" s="10"/>
      <c r="AGL173" s="10"/>
      <c r="AGM173" s="10"/>
      <c r="AGN173" s="10"/>
      <c r="AGO173" s="10"/>
      <c r="AGP173" s="10"/>
      <c r="AGQ173" s="10"/>
      <c r="AGR173" s="10"/>
      <c r="AGS173" s="10"/>
      <c r="AGT173" s="10"/>
      <c r="AGU173" s="10"/>
      <c r="AGV173" s="10"/>
      <c r="AGW173" s="10"/>
      <c r="AGX173" s="10"/>
      <c r="AGY173" s="10"/>
      <c r="AGZ173" s="10"/>
      <c r="AHA173" s="10"/>
      <c r="AHB173" s="10"/>
      <c r="AHC173" s="10"/>
      <c r="AHD173" s="10"/>
      <c r="AHE173" s="10"/>
      <c r="AHF173" s="10"/>
      <c r="AHG173" s="10"/>
      <c r="AHH173" s="10"/>
      <c r="AHI173" s="10"/>
      <c r="AHJ173" s="10"/>
      <c r="AHK173" s="10"/>
      <c r="AHL173" s="10"/>
      <c r="AHM173" s="10"/>
      <c r="AHN173" s="10"/>
      <c r="AHO173" s="10"/>
      <c r="AHP173" s="10"/>
      <c r="AHQ173" s="10"/>
      <c r="AHR173" s="10"/>
      <c r="AHS173" s="10"/>
      <c r="AHT173" s="10"/>
      <c r="AHU173" s="10"/>
      <c r="AHV173" s="10"/>
      <c r="AHW173" s="10"/>
      <c r="AHX173" s="10"/>
      <c r="AHY173" s="10"/>
      <c r="AHZ173" s="10"/>
      <c r="AIA173" s="10"/>
      <c r="AIB173" s="10"/>
      <c r="AIC173" s="10"/>
      <c r="AID173" s="10"/>
      <c r="AIE173" s="10"/>
      <c r="AIF173" s="10"/>
      <c r="AIG173" s="10"/>
      <c r="AIH173" s="10"/>
      <c r="AII173" s="10"/>
      <c r="AIJ173" s="10"/>
      <c r="AIK173" s="10"/>
      <c r="AIL173" s="10"/>
      <c r="AIM173" s="10"/>
      <c r="AIN173" s="10"/>
      <c r="AIO173" s="10"/>
      <c r="AIP173" s="10"/>
      <c r="AIQ173" s="10"/>
      <c r="AIR173" s="10"/>
      <c r="AIS173" s="10"/>
      <c r="AIT173" s="10"/>
      <c r="AIU173" s="10"/>
      <c r="AIV173" s="10"/>
      <c r="AIW173" s="10"/>
      <c r="AIX173" s="10"/>
      <c r="AIY173" s="10"/>
      <c r="AIZ173" s="10"/>
      <c r="AJA173" s="10"/>
      <c r="AJB173" s="10"/>
      <c r="AJC173" s="10"/>
      <c r="AJD173" s="10"/>
      <c r="AJE173" s="10"/>
      <c r="AJF173" s="10"/>
      <c r="AJG173" s="10"/>
      <c r="AJH173" s="10"/>
      <c r="AJI173" s="10"/>
      <c r="AJJ173" s="10"/>
      <c r="AJK173" s="10"/>
      <c r="AJL173" s="10"/>
      <c r="AJM173" s="10"/>
      <c r="AJN173" s="10"/>
      <c r="AJO173" s="10"/>
      <c r="AJP173" s="10"/>
      <c r="AJQ173" s="10"/>
      <c r="AJR173" s="10"/>
      <c r="AJS173" s="10"/>
      <c r="AJT173" s="10"/>
      <c r="AJU173" s="10"/>
      <c r="AJV173" s="10"/>
      <c r="AJW173" s="10"/>
      <c r="AJX173" s="10"/>
      <c r="AJY173" s="10"/>
      <c r="AJZ173" s="10"/>
      <c r="AKA173" s="10"/>
      <c r="AKB173" s="10"/>
      <c r="AKC173" s="10"/>
      <c r="AKD173" s="10"/>
      <c r="AKE173" s="10"/>
      <c r="AKF173" s="10"/>
      <c r="AKG173" s="10"/>
      <c r="AKH173" s="10"/>
      <c r="AKI173" s="10"/>
      <c r="AKJ173" s="10"/>
      <c r="AKK173" s="10"/>
      <c r="AKL173" s="10"/>
      <c r="AKM173" s="10"/>
      <c r="AKN173" s="10"/>
      <c r="AKO173" s="10"/>
      <c r="AKP173" s="10"/>
      <c r="AKQ173" s="10"/>
      <c r="AKR173" s="10"/>
      <c r="AKS173" s="10"/>
      <c r="AKT173" s="10"/>
      <c r="AKU173" s="10"/>
      <c r="AKV173" s="10"/>
      <c r="AKW173" s="10"/>
      <c r="AKX173" s="10"/>
      <c r="AKY173" s="10"/>
      <c r="AKZ173" s="10"/>
      <c r="ALA173" s="10"/>
      <c r="ALB173" s="10"/>
      <c r="ALC173" s="10"/>
      <c r="ALD173" s="10"/>
      <c r="ALE173" s="10"/>
      <c r="ALF173" s="10"/>
      <c r="ALG173" s="10"/>
      <c r="ALH173" s="10"/>
      <c r="ALI173" s="10"/>
      <c r="ALJ173" s="10"/>
      <c r="ALK173" s="10"/>
      <c r="ALL173" s="10"/>
      <c r="ALM173" s="10"/>
      <c r="ALN173" s="10"/>
      <c r="ALO173" s="10"/>
      <c r="ALP173" s="10"/>
      <c r="ALQ173" s="10"/>
      <c r="ALR173" s="10"/>
      <c r="ALS173" s="10"/>
      <c r="ALT173" s="10"/>
      <c r="ALU173" s="10"/>
      <c r="ALV173" s="10"/>
      <c r="ALW173" s="10"/>
      <c r="ALX173" s="10"/>
      <c r="ALY173" s="10"/>
      <c r="ALZ173" s="10"/>
      <c r="AMA173" s="10"/>
      <c r="AMB173" s="10"/>
      <c r="AMC173" s="10"/>
      <c r="AMD173" s="10"/>
      <c r="AME173" s="10"/>
      <c r="AMF173" s="10"/>
      <c r="AMG173" s="10"/>
      <c r="AMH173" s="10"/>
      <c r="AMI173" s="10"/>
      <c r="AMJ173" s="10"/>
      <c r="AMK173" s="10"/>
    </row>
    <row r="174" spans="1:1025" s="9" customFormat="1" ht="13.5" customHeight="1" x14ac:dyDescent="0.25">
      <c r="A174" s="19">
        <v>42585</v>
      </c>
      <c r="B174" s="18" t="s">
        <v>14</v>
      </c>
      <c r="C174" s="18">
        <v>100</v>
      </c>
      <c r="D174" s="18" t="s">
        <v>15</v>
      </c>
      <c r="E174" s="22">
        <v>31900</v>
      </c>
      <c r="F174" s="22">
        <v>31946</v>
      </c>
      <c r="G174" s="23"/>
      <c r="H174" s="23"/>
      <c r="I174" s="22">
        <v>31946</v>
      </c>
      <c r="J174" s="20">
        <f>(IF(D174="SELL",E174-F174,IF(D174="BUY",F174-E174)))*C174</f>
        <v>4600</v>
      </c>
      <c r="K174" s="20">
        <f>(IF(D174="SELL",IF(G174="",0,F174-G174),IF(D174="BUY",IF(G174="",0,G174-F174))))*C174</f>
        <v>0</v>
      </c>
      <c r="L174" s="20">
        <f>(IF(D174="SELL",IF(H174="",0,G174-H174),IF(D174="BUY",IF(H174="",0,(H174-G174)))))*C174</f>
        <v>0</v>
      </c>
      <c r="M174" s="20">
        <f>(K174+J174+L174)/C174</f>
        <v>46</v>
      </c>
      <c r="N174" s="20">
        <f>M174*C174</f>
        <v>4600</v>
      </c>
      <c r="O174" s="21">
        <f>(M174*100)/E174</f>
        <v>0.14420062695924765</v>
      </c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  <c r="XK174" s="10"/>
      <c r="XL174" s="10"/>
      <c r="XM174" s="10"/>
      <c r="XN174" s="10"/>
      <c r="XO174" s="10"/>
      <c r="XP174" s="10"/>
      <c r="XQ174" s="10"/>
      <c r="XR174" s="10"/>
      <c r="XS174" s="10"/>
      <c r="XT174" s="10"/>
      <c r="XU174" s="10"/>
      <c r="XV174" s="10"/>
      <c r="XW174" s="10"/>
      <c r="XX174" s="10"/>
      <c r="XY174" s="10"/>
      <c r="XZ174" s="10"/>
      <c r="YA174" s="10"/>
      <c r="YB174" s="10"/>
      <c r="YC174" s="10"/>
      <c r="YD174" s="10"/>
      <c r="YE174" s="10"/>
      <c r="YF174" s="10"/>
      <c r="YG174" s="10"/>
      <c r="YH174" s="10"/>
      <c r="YI174" s="10"/>
      <c r="YJ174" s="10"/>
      <c r="YK174" s="10"/>
      <c r="YL174" s="10"/>
      <c r="YM174" s="10"/>
      <c r="YN174" s="10"/>
      <c r="YO174" s="10"/>
      <c r="YP174" s="10"/>
      <c r="YQ174" s="10"/>
      <c r="YR174" s="10"/>
      <c r="YS174" s="10"/>
      <c r="YT174" s="10"/>
      <c r="YU174" s="10"/>
      <c r="YV174" s="10"/>
      <c r="YW174" s="10"/>
      <c r="YX174" s="10"/>
      <c r="YY174" s="10"/>
      <c r="YZ174" s="10"/>
      <c r="ZA174" s="10"/>
      <c r="ZB174" s="10"/>
      <c r="ZC174" s="10"/>
      <c r="ZD174" s="10"/>
      <c r="ZE174" s="10"/>
      <c r="ZF174" s="10"/>
      <c r="ZG174" s="10"/>
      <c r="ZH174" s="10"/>
      <c r="ZI174" s="10"/>
      <c r="ZJ174" s="10"/>
      <c r="ZK174" s="10"/>
      <c r="ZL174" s="10"/>
      <c r="ZM174" s="10"/>
      <c r="ZN174" s="10"/>
      <c r="ZO174" s="10"/>
      <c r="ZP174" s="10"/>
      <c r="ZQ174" s="10"/>
      <c r="ZR174" s="10"/>
      <c r="ZS174" s="10"/>
      <c r="ZT174" s="10"/>
      <c r="ZU174" s="10"/>
      <c r="ZV174" s="10"/>
      <c r="ZW174" s="10"/>
      <c r="ZX174" s="10"/>
      <c r="ZY174" s="10"/>
      <c r="ZZ174" s="10"/>
      <c r="AAA174" s="10"/>
      <c r="AAB174" s="10"/>
      <c r="AAC174" s="10"/>
      <c r="AAD174" s="10"/>
      <c r="AAE174" s="10"/>
      <c r="AAF174" s="10"/>
      <c r="AAG174" s="10"/>
      <c r="AAH174" s="10"/>
      <c r="AAI174" s="10"/>
      <c r="AAJ174" s="10"/>
      <c r="AAK174" s="10"/>
      <c r="AAL174" s="10"/>
      <c r="AAM174" s="10"/>
      <c r="AAN174" s="10"/>
      <c r="AAO174" s="10"/>
      <c r="AAP174" s="10"/>
      <c r="AAQ174" s="10"/>
      <c r="AAR174" s="10"/>
      <c r="AAS174" s="10"/>
      <c r="AAT174" s="10"/>
      <c r="AAU174" s="10"/>
      <c r="AAV174" s="10"/>
      <c r="AAW174" s="10"/>
      <c r="AAX174" s="10"/>
      <c r="AAY174" s="10"/>
      <c r="AAZ174" s="10"/>
      <c r="ABA174" s="10"/>
      <c r="ABB174" s="10"/>
      <c r="ABC174" s="10"/>
      <c r="ABD174" s="10"/>
      <c r="ABE174" s="10"/>
      <c r="ABF174" s="10"/>
      <c r="ABG174" s="10"/>
      <c r="ABH174" s="10"/>
      <c r="ABI174" s="10"/>
      <c r="ABJ174" s="10"/>
      <c r="ABK174" s="10"/>
      <c r="ABL174" s="10"/>
      <c r="ABM174" s="10"/>
      <c r="ABN174" s="10"/>
      <c r="ABO174" s="10"/>
      <c r="ABP174" s="10"/>
      <c r="ABQ174" s="10"/>
      <c r="ABR174" s="10"/>
      <c r="ABS174" s="10"/>
      <c r="ABT174" s="10"/>
      <c r="ABU174" s="10"/>
      <c r="ABV174" s="10"/>
      <c r="ABW174" s="10"/>
      <c r="ABX174" s="10"/>
      <c r="ABY174" s="10"/>
      <c r="ABZ174" s="10"/>
      <c r="ACA174" s="10"/>
      <c r="ACB174" s="10"/>
      <c r="ACC174" s="10"/>
      <c r="ACD174" s="10"/>
      <c r="ACE174" s="10"/>
      <c r="ACF174" s="10"/>
      <c r="ACG174" s="10"/>
      <c r="ACH174" s="10"/>
      <c r="ACI174" s="10"/>
      <c r="ACJ174" s="10"/>
      <c r="ACK174" s="10"/>
      <c r="ACL174" s="10"/>
      <c r="ACM174" s="10"/>
      <c r="ACN174" s="10"/>
      <c r="ACO174" s="10"/>
      <c r="ACP174" s="10"/>
      <c r="ACQ174" s="10"/>
      <c r="ACR174" s="10"/>
      <c r="ACS174" s="10"/>
      <c r="ACT174" s="10"/>
      <c r="ACU174" s="10"/>
      <c r="ACV174" s="10"/>
      <c r="ACW174" s="10"/>
      <c r="ACX174" s="10"/>
      <c r="ACY174" s="10"/>
      <c r="ACZ174" s="10"/>
      <c r="ADA174" s="10"/>
      <c r="ADB174" s="10"/>
      <c r="ADC174" s="10"/>
      <c r="ADD174" s="10"/>
      <c r="ADE174" s="10"/>
      <c r="ADF174" s="10"/>
      <c r="ADG174" s="10"/>
      <c r="ADH174" s="10"/>
      <c r="ADI174" s="10"/>
      <c r="ADJ174" s="10"/>
      <c r="ADK174" s="10"/>
      <c r="ADL174" s="10"/>
      <c r="ADM174" s="10"/>
      <c r="ADN174" s="10"/>
      <c r="ADO174" s="10"/>
      <c r="ADP174" s="10"/>
      <c r="ADQ174" s="10"/>
      <c r="ADR174" s="10"/>
      <c r="ADS174" s="10"/>
      <c r="ADT174" s="10"/>
      <c r="ADU174" s="10"/>
      <c r="ADV174" s="10"/>
      <c r="ADW174" s="10"/>
      <c r="ADX174" s="10"/>
      <c r="ADY174" s="10"/>
      <c r="ADZ174" s="10"/>
      <c r="AEA174" s="10"/>
      <c r="AEB174" s="10"/>
      <c r="AEC174" s="10"/>
      <c r="AED174" s="10"/>
      <c r="AEE174" s="10"/>
      <c r="AEF174" s="10"/>
      <c r="AEG174" s="10"/>
      <c r="AEH174" s="10"/>
      <c r="AEI174" s="10"/>
      <c r="AEJ174" s="10"/>
      <c r="AEK174" s="10"/>
      <c r="AEL174" s="10"/>
      <c r="AEM174" s="10"/>
      <c r="AEN174" s="10"/>
      <c r="AEO174" s="10"/>
      <c r="AEP174" s="10"/>
      <c r="AEQ174" s="10"/>
      <c r="AER174" s="10"/>
      <c r="AES174" s="10"/>
      <c r="AET174" s="10"/>
      <c r="AEU174" s="10"/>
      <c r="AEV174" s="10"/>
      <c r="AEW174" s="10"/>
      <c r="AEX174" s="10"/>
      <c r="AEY174" s="10"/>
      <c r="AEZ174" s="10"/>
      <c r="AFA174" s="10"/>
      <c r="AFB174" s="10"/>
      <c r="AFC174" s="10"/>
      <c r="AFD174" s="10"/>
      <c r="AFE174" s="10"/>
      <c r="AFF174" s="10"/>
      <c r="AFG174" s="10"/>
      <c r="AFH174" s="10"/>
      <c r="AFI174" s="10"/>
      <c r="AFJ174" s="10"/>
      <c r="AFK174" s="10"/>
      <c r="AFL174" s="10"/>
      <c r="AFM174" s="10"/>
      <c r="AFN174" s="10"/>
      <c r="AFO174" s="10"/>
      <c r="AFP174" s="10"/>
      <c r="AFQ174" s="10"/>
      <c r="AFR174" s="10"/>
      <c r="AFS174" s="10"/>
      <c r="AFT174" s="10"/>
      <c r="AFU174" s="10"/>
      <c r="AFV174" s="10"/>
      <c r="AFW174" s="10"/>
      <c r="AFX174" s="10"/>
      <c r="AFY174" s="10"/>
      <c r="AFZ174" s="10"/>
      <c r="AGA174" s="10"/>
      <c r="AGB174" s="10"/>
      <c r="AGC174" s="10"/>
      <c r="AGD174" s="10"/>
      <c r="AGE174" s="10"/>
      <c r="AGF174" s="10"/>
      <c r="AGG174" s="10"/>
      <c r="AGH174" s="10"/>
      <c r="AGI174" s="10"/>
      <c r="AGJ174" s="10"/>
      <c r="AGK174" s="10"/>
      <c r="AGL174" s="10"/>
      <c r="AGM174" s="10"/>
      <c r="AGN174" s="10"/>
      <c r="AGO174" s="10"/>
      <c r="AGP174" s="10"/>
      <c r="AGQ174" s="10"/>
      <c r="AGR174" s="10"/>
      <c r="AGS174" s="10"/>
      <c r="AGT174" s="10"/>
      <c r="AGU174" s="10"/>
      <c r="AGV174" s="10"/>
      <c r="AGW174" s="10"/>
      <c r="AGX174" s="10"/>
      <c r="AGY174" s="10"/>
      <c r="AGZ174" s="10"/>
      <c r="AHA174" s="10"/>
      <c r="AHB174" s="10"/>
      <c r="AHC174" s="10"/>
      <c r="AHD174" s="10"/>
      <c r="AHE174" s="10"/>
      <c r="AHF174" s="10"/>
      <c r="AHG174" s="10"/>
      <c r="AHH174" s="10"/>
      <c r="AHI174" s="10"/>
      <c r="AHJ174" s="10"/>
      <c r="AHK174" s="10"/>
      <c r="AHL174" s="10"/>
      <c r="AHM174" s="10"/>
      <c r="AHN174" s="10"/>
      <c r="AHO174" s="10"/>
      <c r="AHP174" s="10"/>
      <c r="AHQ174" s="10"/>
      <c r="AHR174" s="10"/>
      <c r="AHS174" s="10"/>
      <c r="AHT174" s="10"/>
      <c r="AHU174" s="10"/>
      <c r="AHV174" s="10"/>
      <c r="AHW174" s="10"/>
      <c r="AHX174" s="10"/>
      <c r="AHY174" s="10"/>
      <c r="AHZ174" s="10"/>
      <c r="AIA174" s="10"/>
      <c r="AIB174" s="10"/>
      <c r="AIC174" s="10"/>
      <c r="AID174" s="10"/>
      <c r="AIE174" s="10"/>
      <c r="AIF174" s="10"/>
      <c r="AIG174" s="10"/>
      <c r="AIH174" s="10"/>
      <c r="AII174" s="10"/>
      <c r="AIJ174" s="10"/>
      <c r="AIK174" s="10"/>
      <c r="AIL174" s="10"/>
      <c r="AIM174" s="10"/>
      <c r="AIN174" s="10"/>
      <c r="AIO174" s="10"/>
      <c r="AIP174" s="10"/>
      <c r="AIQ174" s="10"/>
      <c r="AIR174" s="10"/>
      <c r="AIS174" s="10"/>
      <c r="AIT174" s="10"/>
      <c r="AIU174" s="10"/>
      <c r="AIV174" s="10"/>
      <c r="AIW174" s="10"/>
      <c r="AIX174" s="10"/>
      <c r="AIY174" s="10"/>
      <c r="AIZ174" s="10"/>
      <c r="AJA174" s="10"/>
      <c r="AJB174" s="10"/>
      <c r="AJC174" s="10"/>
      <c r="AJD174" s="10"/>
      <c r="AJE174" s="10"/>
      <c r="AJF174" s="10"/>
      <c r="AJG174" s="10"/>
      <c r="AJH174" s="10"/>
      <c r="AJI174" s="10"/>
      <c r="AJJ174" s="10"/>
      <c r="AJK174" s="10"/>
      <c r="AJL174" s="10"/>
      <c r="AJM174" s="10"/>
      <c r="AJN174" s="10"/>
      <c r="AJO174" s="10"/>
      <c r="AJP174" s="10"/>
      <c r="AJQ174" s="10"/>
      <c r="AJR174" s="10"/>
      <c r="AJS174" s="10"/>
      <c r="AJT174" s="10"/>
      <c r="AJU174" s="10"/>
      <c r="AJV174" s="10"/>
      <c r="AJW174" s="10"/>
      <c r="AJX174" s="10"/>
      <c r="AJY174" s="10"/>
      <c r="AJZ174" s="10"/>
      <c r="AKA174" s="10"/>
      <c r="AKB174" s="10"/>
      <c r="AKC174" s="10"/>
      <c r="AKD174" s="10"/>
      <c r="AKE174" s="10"/>
      <c r="AKF174" s="10"/>
      <c r="AKG174" s="10"/>
      <c r="AKH174" s="10"/>
      <c r="AKI174" s="10"/>
      <c r="AKJ174" s="10"/>
      <c r="AKK174" s="10"/>
      <c r="AKL174" s="10"/>
      <c r="AKM174" s="10"/>
      <c r="AKN174" s="10"/>
      <c r="AKO174" s="10"/>
      <c r="AKP174" s="10"/>
      <c r="AKQ174" s="10"/>
      <c r="AKR174" s="10"/>
      <c r="AKS174" s="10"/>
      <c r="AKT174" s="10"/>
      <c r="AKU174" s="10"/>
      <c r="AKV174" s="10"/>
      <c r="AKW174" s="10"/>
      <c r="AKX174" s="10"/>
      <c r="AKY174" s="10"/>
      <c r="AKZ174" s="10"/>
      <c r="ALA174" s="10"/>
      <c r="ALB174" s="10"/>
      <c r="ALC174" s="10"/>
      <c r="ALD174" s="10"/>
      <c r="ALE174" s="10"/>
      <c r="ALF174" s="10"/>
      <c r="ALG174" s="10"/>
      <c r="ALH174" s="10"/>
      <c r="ALI174" s="10"/>
      <c r="ALJ174" s="10"/>
      <c r="ALK174" s="10"/>
      <c r="ALL174" s="10"/>
      <c r="ALM174" s="10"/>
      <c r="ALN174" s="10"/>
      <c r="ALO174" s="10"/>
      <c r="ALP174" s="10"/>
      <c r="ALQ174" s="10"/>
      <c r="ALR174" s="10"/>
      <c r="ALS174" s="10"/>
      <c r="ALT174" s="10"/>
      <c r="ALU174" s="10"/>
      <c r="ALV174" s="10"/>
      <c r="ALW174" s="10"/>
      <c r="ALX174" s="10"/>
      <c r="ALY174" s="10"/>
      <c r="ALZ174" s="10"/>
      <c r="AMA174" s="10"/>
      <c r="AMB174" s="10"/>
      <c r="AMC174" s="10"/>
      <c r="AMD174" s="10"/>
      <c r="AME174" s="10"/>
      <c r="AMF174" s="10"/>
      <c r="AMG174" s="10"/>
      <c r="AMH174" s="10"/>
      <c r="AMI174" s="10"/>
      <c r="AMJ174" s="10"/>
      <c r="AMK174" s="10"/>
    </row>
    <row r="175" spans="1:1025" s="9" customFormat="1" ht="13.5" customHeight="1" x14ac:dyDescent="0.25">
      <c r="A175" s="19">
        <v>42585</v>
      </c>
      <c r="B175" s="18" t="s">
        <v>21</v>
      </c>
      <c r="C175" s="18">
        <v>1000</v>
      </c>
      <c r="D175" s="18" t="s">
        <v>15</v>
      </c>
      <c r="E175" s="18">
        <v>326.5</v>
      </c>
      <c r="F175" s="18">
        <v>324.5</v>
      </c>
      <c r="G175" s="23"/>
      <c r="H175" s="23"/>
      <c r="I175" s="18">
        <v>324.5</v>
      </c>
      <c r="J175" s="20">
        <f>(IF(D175="SELL",E175-F175,IF(D175="BUY",F175-E175)))*C175</f>
        <v>-2000</v>
      </c>
      <c r="K175" s="20">
        <f>(IF(D175="SELL",IF(G175="",0,F175-G175),IF(D175="BUY",IF(G175="",0,G175-F175))))*C175</f>
        <v>0</v>
      </c>
      <c r="L175" s="20">
        <f>(IF(D175="SELL",IF(H175="",0,G175-H175),IF(D175="BUY",IF(H175="",0,(H175-G175)))))*C175</f>
        <v>0</v>
      </c>
      <c r="M175" s="20">
        <f>(K175+J175+L175)/C175</f>
        <v>-2</v>
      </c>
      <c r="N175" s="20">
        <f>M175*C175</f>
        <v>-2000</v>
      </c>
      <c r="O175" s="21">
        <f>(M175*100)/E175</f>
        <v>-0.61255742725880546</v>
      </c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  <c r="XL175" s="10"/>
      <c r="XM175" s="10"/>
      <c r="XN175" s="10"/>
      <c r="XO175" s="10"/>
      <c r="XP175" s="10"/>
      <c r="XQ175" s="10"/>
      <c r="XR175" s="10"/>
      <c r="XS175" s="10"/>
      <c r="XT175" s="10"/>
      <c r="XU175" s="10"/>
      <c r="XV175" s="10"/>
      <c r="XW175" s="10"/>
      <c r="XX175" s="10"/>
      <c r="XY175" s="10"/>
      <c r="XZ175" s="10"/>
      <c r="YA175" s="10"/>
      <c r="YB175" s="10"/>
      <c r="YC175" s="10"/>
      <c r="YD175" s="10"/>
      <c r="YE175" s="10"/>
      <c r="YF175" s="10"/>
      <c r="YG175" s="10"/>
      <c r="YH175" s="10"/>
      <c r="YI175" s="10"/>
      <c r="YJ175" s="10"/>
      <c r="YK175" s="10"/>
      <c r="YL175" s="10"/>
      <c r="YM175" s="10"/>
      <c r="YN175" s="10"/>
      <c r="YO175" s="10"/>
      <c r="YP175" s="10"/>
      <c r="YQ175" s="10"/>
      <c r="YR175" s="10"/>
      <c r="YS175" s="10"/>
      <c r="YT175" s="10"/>
      <c r="YU175" s="10"/>
      <c r="YV175" s="10"/>
      <c r="YW175" s="10"/>
      <c r="YX175" s="10"/>
      <c r="YY175" s="10"/>
      <c r="YZ175" s="10"/>
      <c r="ZA175" s="10"/>
      <c r="ZB175" s="10"/>
      <c r="ZC175" s="10"/>
      <c r="ZD175" s="10"/>
      <c r="ZE175" s="10"/>
      <c r="ZF175" s="10"/>
      <c r="ZG175" s="10"/>
      <c r="ZH175" s="10"/>
      <c r="ZI175" s="10"/>
      <c r="ZJ175" s="10"/>
      <c r="ZK175" s="10"/>
      <c r="ZL175" s="10"/>
      <c r="ZM175" s="10"/>
      <c r="ZN175" s="10"/>
      <c r="ZO175" s="10"/>
      <c r="ZP175" s="10"/>
      <c r="ZQ175" s="10"/>
      <c r="ZR175" s="10"/>
      <c r="ZS175" s="10"/>
      <c r="ZT175" s="10"/>
      <c r="ZU175" s="10"/>
      <c r="ZV175" s="10"/>
      <c r="ZW175" s="10"/>
      <c r="ZX175" s="10"/>
      <c r="ZY175" s="10"/>
      <c r="ZZ175" s="10"/>
      <c r="AAA175" s="10"/>
      <c r="AAB175" s="10"/>
      <c r="AAC175" s="10"/>
      <c r="AAD175" s="10"/>
      <c r="AAE175" s="10"/>
      <c r="AAF175" s="10"/>
      <c r="AAG175" s="10"/>
      <c r="AAH175" s="10"/>
      <c r="AAI175" s="10"/>
      <c r="AAJ175" s="10"/>
      <c r="AAK175" s="10"/>
      <c r="AAL175" s="10"/>
      <c r="AAM175" s="10"/>
      <c r="AAN175" s="10"/>
      <c r="AAO175" s="10"/>
      <c r="AAP175" s="10"/>
      <c r="AAQ175" s="10"/>
      <c r="AAR175" s="10"/>
      <c r="AAS175" s="10"/>
      <c r="AAT175" s="10"/>
      <c r="AAU175" s="10"/>
      <c r="AAV175" s="10"/>
      <c r="AAW175" s="10"/>
      <c r="AAX175" s="10"/>
      <c r="AAY175" s="10"/>
      <c r="AAZ175" s="10"/>
      <c r="ABA175" s="10"/>
      <c r="ABB175" s="10"/>
      <c r="ABC175" s="10"/>
      <c r="ABD175" s="10"/>
      <c r="ABE175" s="10"/>
      <c r="ABF175" s="10"/>
      <c r="ABG175" s="10"/>
      <c r="ABH175" s="10"/>
      <c r="ABI175" s="10"/>
      <c r="ABJ175" s="10"/>
      <c r="ABK175" s="10"/>
      <c r="ABL175" s="10"/>
      <c r="ABM175" s="10"/>
      <c r="ABN175" s="10"/>
      <c r="ABO175" s="10"/>
      <c r="ABP175" s="10"/>
      <c r="ABQ175" s="10"/>
      <c r="ABR175" s="10"/>
      <c r="ABS175" s="10"/>
      <c r="ABT175" s="10"/>
      <c r="ABU175" s="10"/>
      <c r="ABV175" s="10"/>
      <c r="ABW175" s="10"/>
      <c r="ABX175" s="10"/>
      <c r="ABY175" s="10"/>
      <c r="ABZ175" s="10"/>
      <c r="ACA175" s="10"/>
      <c r="ACB175" s="10"/>
      <c r="ACC175" s="10"/>
      <c r="ACD175" s="10"/>
      <c r="ACE175" s="10"/>
      <c r="ACF175" s="10"/>
      <c r="ACG175" s="10"/>
      <c r="ACH175" s="10"/>
      <c r="ACI175" s="10"/>
      <c r="ACJ175" s="10"/>
      <c r="ACK175" s="10"/>
      <c r="ACL175" s="10"/>
      <c r="ACM175" s="10"/>
      <c r="ACN175" s="10"/>
      <c r="ACO175" s="10"/>
      <c r="ACP175" s="10"/>
      <c r="ACQ175" s="10"/>
      <c r="ACR175" s="10"/>
      <c r="ACS175" s="10"/>
      <c r="ACT175" s="10"/>
      <c r="ACU175" s="10"/>
      <c r="ACV175" s="10"/>
      <c r="ACW175" s="10"/>
      <c r="ACX175" s="10"/>
      <c r="ACY175" s="10"/>
      <c r="ACZ175" s="10"/>
      <c r="ADA175" s="10"/>
      <c r="ADB175" s="10"/>
      <c r="ADC175" s="10"/>
      <c r="ADD175" s="10"/>
      <c r="ADE175" s="10"/>
      <c r="ADF175" s="10"/>
      <c r="ADG175" s="10"/>
      <c r="ADH175" s="10"/>
      <c r="ADI175" s="10"/>
      <c r="ADJ175" s="10"/>
      <c r="ADK175" s="10"/>
      <c r="ADL175" s="10"/>
      <c r="ADM175" s="10"/>
      <c r="ADN175" s="10"/>
      <c r="ADO175" s="10"/>
      <c r="ADP175" s="10"/>
      <c r="ADQ175" s="10"/>
      <c r="ADR175" s="10"/>
      <c r="ADS175" s="10"/>
      <c r="ADT175" s="10"/>
      <c r="ADU175" s="10"/>
      <c r="ADV175" s="10"/>
      <c r="ADW175" s="10"/>
      <c r="ADX175" s="10"/>
      <c r="ADY175" s="10"/>
      <c r="ADZ175" s="10"/>
      <c r="AEA175" s="10"/>
      <c r="AEB175" s="10"/>
      <c r="AEC175" s="10"/>
      <c r="AED175" s="10"/>
      <c r="AEE175" s="10"/>
      <c r="AEF175" s="10"/>
      <c r="AEG175" s="10"/>
      <c r="AEH175" s="10"/>
      <c r="AEI175" s="10"/>
      <c r="AEJ175" s="10"/>
      <c r="AEK175" s="10"/>
      <c r="AEL175" s="10"/>
      <c r="AEM175" s="10"/>
      <c r="AEN175" s="10"/>
      <c r="AEO175" s="10"/>
      <c r="AEP175" s="10"/>
      <c r="AEQ175" s="10"/>
      <c r="AER175" s="10"/>
      <c r="AES175" s="10"/>
      <c r="AET175" s="10"/>
      <c r="AEU175" s="10"/>
      <c r="AEV175" s="10"/>
      <c r="AEW175" s="10"/>
      <c r="AEX175" s="10"/>
      <c r="AEY175" s="10"/>
      <c r="AEZ175" s="10"/>
      <c r="AFA175" s="10"/>
      <c r="AFB175" s="10"/>
      <c r="AFC175" s="10"/>
      <c r="AFD175" s="10"/>
      <c r="AFE175" s="10"/>
      <c r="AFF175" s="10"/>
      <c r="AFG175" s="10"/>
      <c r="AFH175" s="10"/>
      <c r="AFI175" s="10"/>
      <c r="AFJ175" s="10"/>
      <c r="AFK175" s="10"/>
      <c r="AFL175" s="10"/>
      <c r="AFM175" s="10"/>
      <c r="AFN175" s="10"/>
      <c r="AFO175" s="10"/>
      <c r="AFP175" s="10"/>
      <c r="AFQ175" s="10"/>
      <c r="AFR175" s="10"/>
      <c r="AFS175" s="10"/>
      <c r="AFT175" s="10"/>
      <c r="AFU175" s="10"/>
      <c r="AFV175" s="10"/>
      <c r="AFW175" s="10"/>
      <c r="AFX175" s="10"/>
      <c r="AFY175" s="10"/>
      <c r="AFZ175" s="10"/>
      <c r="AGA175" s="10"/>
      <c r="AGB175" s="10"/>
      <c r="AGC175" s="10"/>
      <c r="AGD175" s="10"/>
      <c r="AGE175" s="10"/>
      <c r="AGF175" s="10"/>
      <c r="AGG175" s="10"/>
      <c r="AGH175" s="10"/>
      <c r="AGI175" s="10"/>
      <c r="AGJ175" s="10"/>
      <c r="AGK175" s="10"/>
      <c r="AGL175" s="10"/>
      <c r="AGM175" s="10"/>
      <c r="AGN175" s="10"/>
      <c r="AGO175" s="10"/>
      <c r="AGP175" s="10"/>
      <c r="AGQ175" s="10"/>
      <c r="AGR175" s="10"/>
      <c r="AGS175" s="10"/>
      <c r="AGT175" s="10"/>
      <c r="AGU175" s="10"/>
      <c r="AGV175" s="10"/>
      <c r="AGW175" s="10"/>
      <c r="AGX175" s="10"/>
      <c r="AGY175" s="10"/>
      <c r="AGZ175" s="10"/>
      <c r="AHA175" s="10"/>
      <c r="AHB175" s="10"/>
      <c r="AHC175" s="10"/>
      <c r="AHD175" s="10"/>
      <c r="AHE175" s="10"/>
      <c r="AHF175" s="10"/>
      <c r="AHG175" s="10"/>
      <c r="AHH175" s="10"/>
      <c r="AHI175" s="10"/>
      <c r="AHJ175" s="10"/>
      <c r="AHK175" s="10"/>
      <c r="AHL175" s="10"/>
      <c r="AHM175" s="10"/>
      <c r="AHN175" s="10"/>
      <c r="AHO175" s="10"/>
      <c r="AHP175" s="10"/>
      <c r="AHQ175" s="10"/>
      <c r="AHR175" s="10"/>
      <c r="AHS175" s="10"/>
      <c r="AHT175" s="10"/>
      <c r="AHU175" s="10"/>
      <c r="AHV175" s="10"/>
      <c r="AHW175" s="10"/>
      <c r="AHX175" s="10"/>
      <c r="AHY175" s="10"/>
      <c r="AHZ175" s="10"/>
      <c r="AIA175" s="10"/>
      <c r="AIB175" s="10"/>
      <c r="AIC175" s="10"/>
      <c r="AID175" s="10"/>
      <c r="AIE175" s="10"/>
      <c r="AIF175" s="10"/>
      <c r="AIG175" s="10"/>
      <c r="AIH175" s="10"/>
      <c r="AII175" s="10"/>
      <c r="AIJ175" s="10"/>
      <c r="AIK175" s="10"/>
      <c r="AIL175" s="10"/>
      <c r="AIM175" s="10"/>
      <c r="AIN175" s="10"/>
      <c r="AIO175" s="10"/>
      <c r="AIP175" s="10"/>
      <c r="AIQ175" s="10"/>
      <c r="AIR175" s="10"/>
      <c r="AIS175" s="10"/>
      <c r="AIT175" s="10"/>
      <c r="AIU175" s="10"/>
      <c r="AIV175" s="10"/>
      <c r="AIW175" s="10"/>
      <c r="AIX175" s="10"/>
      <c r="AIY175" s="10"/>
      <c r="AIZ175" s="10"/>
      <c r="AJA175" s="10"/>
      <c r="AJB175" s="10"/>
      <c r="AJC175" s="10"/>
      <c r="AJD175" s="10"/>
      <c r="AJE175" s="10"/>
      <c r="AJF175" s="10"/>
      <c r="AJG175" s="10"/>
      <c r="AJH175" s="10"/>
      <c r="AJI175" s="10"/>
      <c r="AJJ175" s="10"/>
      <c r="AJK175" s="10"/>
      <c r="AJL175" s="10"/>
      <c r="AJM175" s="10"/>
      <c r="AJN175" s="10"/>
      <c r="AJO175" s="10"/>
      <c r="AJP175" s="10"/>
      <c r="AJQ175" s="10"/>
      <c r="AJR175" s="10"/>
      <c r="AJS175" s="10"/>
      <c r="AJT175" s="10"/>
      <c r="AJU175" s="10"/>
      <c r="AJV175" s="10"/>
      <c r="AJW175" s="10"/>
      <c r="AJX175" s="10"/>
      <c r="AJY175" s="10"/>
      <c r="AJZ175" s="10"/>
      <c r="AKA175" s="10"/>
      <c r="AKB175" s="10"/>
      <c r="AKC175" s="10"/>
      <c r="AKD175" s="10"/>
      <c r="AKE175" s="10"/>
      <c r="AKF175" s="10"/>
      <c r="AKG175" s="10"/>
      <c r="AKH175" s="10"/>
      <c r="AKI175" s="10"/>
      <c r="AKJ175" s="10"/>
      <c r="AKK175" s="10"/>
      <c r="AKL175" s="10"/>
      <c r="AKM175" s="10"/>
      <c r="AKN175" s="10"/>
      <c r="AKO175" s="10"/>
      <c r="AKP175" s="10"/>
      <c r="AKQ175" s="10"/>
      <c r="AKR175" s="10"/>
      <c r="AKS175" s="10"/>
      <c r="AKT175" s="10"/>
      <c r="AKU175" s="10"/>
      <c r="AKV175" s="10"/>
      <c r="AKW175" s="10"/>
      <c r="AKX175" s="10"/>
      <c r="AKY175" s="10"/>
      <c r="AKZ175" s="10"/>
      <c r="ALA175" s="10"/>
      <c r="ALB175" s="10"/>
      <c r="ALC175" s="10"/>
      <c r="ALD175" s="10"/>
      <c r="ALE175" s="10"/>
      <c r="ALF175" s="10"/>
      <c r="ALG175" s="10"/>
      <c r="ALH175" s="10"/>
      <c r="ALI175" s="10"/>
      <c r="ALJ175" s="10"/>
      <c r="ALK175" s="10"/>
      <c r="ALL175" s="10"/>
      <c r="ALM175" s="10"/>
      <c r="ALN175" s="10"/>
      <c r="ALO175" s="10"/>
      <c r="ALP175" s="10"/>
      <c r="ALQ175" s="10"/>
      <c r="ALR175" s="10"/>
      <c r="ALS175" s="10"/>
      <c r="ALT175" s="10"/>
      <c r="ALU175" s="10"/>
      <c r="ALV175" s="10"/>
      <c r="ALW175" s="10"/>
      <c r="ALX175" s="10"/>
      <c r="ALY175" s="10"/>
      <c r="ALZ175" s="10"/>
      <c r="AMA175" s="10"/>
      <c r="AMB175" s="10"/>
      <c r="AMC175" s="10"/>
      <c r="AMD175" s="10"/>
      <c r="AME175" s="10"/>
      <c r="AMF175" s="10"/>
      <c r="AMG175" s="10"/>
      <c r="AMH175" s="10"/>
      <c r="AMI175" s="10"/>
      <c r="AMJ175" s="10"/>
      <c r="AMK175" s="10"/>
    </row>
    <row r="176" spans="1:1025" s="9" customFormat="1" ht="13.5" customHeight="1" x14ac:dyDescent="0.25">
      <c r="A176" s="19">
        <v>42584</v>
      </c>
      <c r="B176" s="18" t="s">
        <v>29</v>
      </c>
      <c r="C176" s="18">
        <v>5000</v>
      </c>
      <c r="D176" s="18" t="s">
        <v>15</v>
      </c>
      <c r="E176" s="18">
        <v>109.6</v>
      </c>
      <c r="F176" s="18">
        <v>109.7</v>
      </c>
      <c r="G176" s="23"/>
      <c r="H176" s="23"/>
      <c r="I176" s="18">
        <v>109.7</v>
      </c>
      <c r="J176" s="20">
        <f>(IF(D176="SELL",E176-F176,IF(D176="BUY",F176-E176)))*C176</f>
        <v>500.00000000004263</v>
      </c>
      <c r="K176" s="20">
        <f>(IF(D176="SELL",IF(G176="",0,F176-G176),IF(D176="BUY",IF(G176="",0,G176-F176))))*C176</f>
        <v>0</v>
      </c>
      <c r="L176" s="20">
        <f>(IF(D176="SELL",IF(H176="",0,G176-H176),IF(D176="BUY",IF(H176="",0,(H176-G176)))))*C176</f>
        <v>0</v>
      </c>
      <c r="M176" s="20">
        <f>(K176+J176+L176)/C176</f>
        <v>0.10000000000000853</v>
      </c>
      <c r="N176" s="20">
        <f>M176*C176</f>
        <v>500.00000000004263</v>
      </c>
      <c r="O176" s="21">
        <f>(M176*100)/E176</f>
        <v>9.1240875912416544E-2</v>
      </c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  <c r="AMK176" s="10"/>
    </row>
    <row r="177" spans="1:1025" s="9" customFormat="1" ht="13.5" customHeight="1" x14ac:dyDescent="0.25">
      <c r="A177" s="19">
        <v>42584</v>
      </c>
      <c r="B177" s="18" t="s">
        <v>25</v>
      </c>
      <c r="C177" s="18">
        <v>30</v>
      </c>
      <c r="D177" s="18" t="s">
        <v>15</v>
      </c>
      <c r="E177" s="22">
        <v>47700</v>
      </c>
      <c r="F177" s="22">
        <v>47850</v>
      </c>
      <c r="G177" s="22">
        <v>48000</v>
      </c>
      <c r="H177" s="22">
        <v>48150</v>
      </c>
      <c r="I177" s="22">
        <v>47850</v>
      </c>
      <c r="J177" s="20">
        <f>(IF(D177="SELL",E177-F177,IF(D177="BUY",F177-E177)))*C177</f>
        <v>4500</v>
      </c>
      <c r="K177" s="20">
        <f>(IF(D177="SELL",IF(G177="",0,F177-G177),IF(D177="BUY",IF(G177="",0,G177-F177))))*C177</f>
        <v>4500</v>
      </c>
      <c r="L177" s="20">
        <f>(IF(D177="SELL",IF(H177="",0,G177-H177),IF(D177="BUY",IF(H177="",0,(H177-G177)))))*C177</f>
        <v>4500</v>
      </c>
      <c r="M177" s="20">
        <f>(K177+J177+L177)/C177</f>
        <v>450</v>
      </c>
      <c r="N177" s="20">
        <f>M177*C177</f>
        <v>13500</v>
      </c>
      <c r="O177" s="21">
        <f>(M177*100)/E177</f>
        <v>0.94339622641509435</v>
      </c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  <c r="XL177" s="10"/>
      <c r="XM177" s="10"/>
      <c r="XN177" s="10"/>
      <c r="XO177" s="10"/>
      <c r="XP177" s="10"/>
      <c r="XQ177" s="10"/>
      <c r="XR177" s="10"/>
      <c r="XS177" s="10"/>
      <c r="XT177" s="10"/>
      <c r="XU177" s="10"/>
      <c r="XV177" s="10"/>
      <c r="XW177" s="10"/>
      <c r="XX177" s="10"/>
      <c r="XY177" s="10"/>
      <c r="XZ177" s="10"/>
      <c r="YA177" s="10"/>
      <c r="YB177" s="10"/>
      <c r="YC177" s="10"/>
      <c r="YD177" s="10"/>
      <c r="YE177" s="10"/>
      <c r="YF177" s="10"/>
      <c r="YG177" s="10"/>
      <c r="YH177" s="10"/>
      <c r="YI177" s="10"/>
      <c r="YJ177" s="10"/>
      <c r="YK177" s="10"/>
      <c r="YL177" s="10"/>
      <c r="YM177" s="10"/>
      <c r="YN177" s="10"/>
      <c r="YO177" s="10"/>
      <c r="YP177" s="10"/>
      <c r="YQ177" s="10"/>
      <c r="YR177" s="10"/>
      <c r="YS177" s="10"/>
      <c r="YT177" s="10"/>
      <c r="YU177" s="10"/>
      <c r="YV177" s="10"/>
      <c r="YW177" s="10"/>
      <c r="YX177" s="10"/>
      <c r="YY177" s="10"/>
      <c r="YZ177" s="10"/>
      <c r="ZA177" s="10"/>
      <c r="ZB177" s="10"/>
      <c r="ZC177" s="10"/>
      <c r="ZD177" s="10"/>
      <c r="ZE177" s="10"/>
      <c r="ZF177" s="10"/>
      <c r="ZG177" s="10"/>
      <c r="ZH177" s="10"/>
      <c r="ZI177" s="10"/>
      <c r="ZJ177" s="10"/>
      <c r="ZK177" s="10"/>
      <c r="ZL177" s="10"/>
      <c r="ZM177" s="10"/>
      <c r="ZN177" s="10"/>
      <c r="ZO177" s="10"/>
      <c r="ZP177" s="10"/>
      <c r="ZQ177" s="10"/>
      <c r="ZR177" s="10"/>
      <c r="ZS177" s="10"/>
      <c r="ZT177" s="10"/>
      <c r="ZU177" s="10"/>
      <c r="ZV177" s="10"/>
      <c r="ZW177" s="10"/>
      <c r="ZX177" s="10"/>
      <c r="ZY177" s="10"/>
      <c r="ZZ177" s="10"/>
      <c r="AAA177" s="10"/>
      <c r="AAB177" s="10"/>
      <c r="AAC177" s="10"/>
      <c r="AAD177" s="10"/>
      <c r="AAE177" s="10"/>
      <c r="AAF177" s="10"/>
      <c r="AAG177" s="10"/>
      <c r="AAH177" s="10"/>
      <c r="AAI177" s="10"/>
      <c r="AAJ177" s="10"/>
      <c r="AAK177" s="10"/>
      <c r="AAL177" s="10"/>
      <c r="AAM177" s="10"/>
      <c r="AAN177" s="10"/>
      <c r="AAO177" s="10"/>
      <c r="AAP177" s="10"/>
      <c r="AAQ177" s="10"/>
      <c r="AAR177" s="10"/>
      <c r="AAS177" s="10"/>
      <c r="AAT177" s="10"/>
      <c r="AAU177" s="10"/>
      <c r="AAV177" s="10"/>
      <c r="AAW177" s="10"/>
      <c r="AAX177" s="10"/>
      <c r="AAY177" s="10"/>
      <c r="AAZ177" s="10"/>
      <c r="ABA177" s="10"/>
      <c r="ABB177" s="10"/>
      <c r="ABC177" s="10"/>
      <c r="ABD177" s="10"/>
      <c r="ABE177" s="10"/>
      <c r="ABF177" s="10"/>
      <c r="ABG177" s="10"/>
      <c r="ABH177" s="10"/>
      <c r="ABI177" s="10"/>
      <c r="ABJ177" s="10"/>
      <c r="ABK177" s="10"/>
      <c r="ABL177" s="10"/>
      <c r="ABM177" s="10"/>
      <c r="ABN177" s="10"/>
      <c r="ABO177" s="10"/>
      <c r="ABP177" s="10"/>
      <c r="ABQ177" s="10"/>
      <c r="ABR177" s="10"/>
      <c r="ABS177" s="10"/>
      <c r="ABT177" s="10"/>
      <c r="ABU177" s="10"/>
      <c r="ABV177" s="10"/>
      <c r="ABW177" s="10"/>
      <c r="ABX177" s="10"/>
      <c r="ABY177" s="10"/>
      <c r="ABZ177" s="10"/>
      <c r="ACA177" s="10"/>
      <c r="ACB177" s="10"/>
      <c r="ACC177" s="10"/>
      <c r="ACD177" s="10"/>
      <c r="ACE177" s="10"/>
      <c r="ACF177" s="10"/>
      <c r="ACG177" s="10"/>
      <c r="ACH177" s="10"/>
      <c r="ACI177" s="10"/>
      <c r="ACJ177" s="10"/>
      <c r="ACK177" s="10"/>
      <c r="ACL177" s="10"/>
      <c r="ACM177" s="10"/>
      <c r="ACN177" s="10"/>
      <c r="ACO177" s="10"/>
      <c r="ACP177" s="10"/>
      <c r="ACQ177" s="10"/>
      <c r="ACR177" s="10"/>
      <c r="ACS177" s="10"/>
      <c r="ACT177" s="10"/>
      <c r="ACU177" s="10"/>
      <c r="ACV177" s="10"/>
      <c r="ACW177" s="10"/>
      <c r="ACX177" s="10"/>
      <c r="ACY177" s="10"/>
      <c r="ACZ177" s="10"/>
      <c r="ADA177" s="10"/>
      <c r="ADB177" s="10"/>
      <c r="ADC177" s="10"/>
      <c r="ADD177" s="10"/>
      <c r="ADE177" s="10"/>
      <c r="ADF177" s="10"/>
      <c r="ADG177" s="10"/>
      <c r="ADH177" s="10"/>
      <c r="ADI177" s="10"/>
      <c r="ADJ177" s="10"/>
      <c r="ADK177" s="10"/>
      <c r="ADL177" s="10"/>
      <c r="ADM177" s="10"/>
      <c r="ADN177" s="10"/>
      <c r="ADO177" s="10"/>
      <c r="ADP177" s="10"/>
      <c r="ADQ177" s="10"/>
      <c r="ADR177" s="10"/>
      <c r="ADS177" s="10"/>
      <c r="ADT177" s="10"/>
      <c r="ADU177" s="10"/>
      <c r="ADV177" s="10"/>
      <c r="ADW177" s="10"/>
      <c r="ADX177" s="10"/>
      <c r="ADY177" s="10"/>
      <c r="ADZ177" s="10"/>
      <c r="AEA177" s="10"/>
      <c r="AEB177" s="10"/>
      <c r="AEC177" s="10"/>
      <c r="AED177" s="10"/>
      <c r="AEE177" s="10"/>
      <c r="AEF177" s="10"/>
      <c r="AEG177" s="10"/>
      <c r="AEH177" s="10"/>
      <c r="AEI177" s="10"/>
      <c r="AEJ177" s="10"/>
      <c r="AEK177" s="10"/>
      <c r="AEL177" s="10"/>
      <c r="AEM177" s="10"/>
      <c r="AEN177" s="10"/>
      <c r="AEO177" s="10"/>
      <c r="AEP177" s="10"/>
      <c r="AEQ177" s="10"/>
      <c r="AER177" s="10"/>
      <c r="AES177" s="10"/>
      <c r="AET177" s="10"/>
      <c r="AEU177" s="10"/>
      <c r="AEV177" s="10"/>
      <c r="AEW177" s="10"/>
      <c r="AEX177" s="10"/>
      <c r="AEY177" s="10"/>
      <c r="AEZ177" s="10"/>
      <c r="AFA177" s="10"/>
      <c r="AFB177" s="10"/>
      <c r="AFC177" s="10"/>
      <c r="AFD177" s="10"/>
      <c r="AFE177" s="10"/>
      <c r="AFF177" s="10"/>
      <c r="AFG177" s="10"/>
      <c r="AFH177" s="10"/>
      <c r="AFI177" s="10"/>
      <c r="AFJ177" s="10"/>
      <c r="AFK177" s="10"/>
      <c r="AFL177" s="10"/>
      <c r="AFM177" s="10"/>
      <c r="AFN177" s="10"/>
      <c r="AFO177" s="10"/>
      <c r="AFP177" s="10"/>
      <c r="AFQ177" s="10"/>
      <c r="AFR177" s="10"/>
      <c r="AFS177" s="10"/>
      <c r="AFT177" s="10"/>
      <c r="AFU177" s="10"/>
      <c r="AFV177" s="10"/>
      <c r="AFW177" s="10"/>
      <c r="AFX177" s="10"/>
      <c r="AFY177" s="10"/>
      <c r="AFZ177" s="10"/>
      <c r="AGA177" s="10"/>
      <c r="AGB177" s="10"/>
      <c r="AGC177" s="10"/>
      <c r="AGD177" s="10"/>
      <c r="AGE177" s="10"/>
      <c r="AGF177" s="10"/>
      <c r="AGG177" s="10"/>
      <c r="AGH177" s="10"/>
      <c r="AGI177" s="10"/>
      <c r="AGJ177" s="10"/>
      <c r="AGK177" s="10"/>
      <c r="AGL177" s="10"/>
      <c r="AGM177" s="10"/>
      <c r="AGN177" s="10"/>
      <c r="AGO177" s="10"/>
      <c r="AGP177" s="10"/>
      <c r="AGQ177" s="10"/>
      <c r="AGR177" s="10"/>
      <c r="AGS177" s="10"/>
      <c r="AGT177" s="10"/>
      <c r="AGU177" s="10"/>
      <c r="AGV177" s="10"/>
      <c r="AGW177" s="10"/>
      <c r="AGX177" s="10"/>
      <c r="AGY177" s="10"/>
      <c r="AGZ177" s="10"/>
      <c r="AHA177" s="10"/>
      <c r="AHB177" s="10"/>
      <c r="AHC177" s="10"/>
      <c r="AHD177" s="10"/>
      <c r="AHE177" s="10"/>
      <c r="AHF177" s="10"/>
      <c r="AHG177" s="10"/>
      <c r="AHH177" s="10"/>
      <c r="AHI177" s="10"/>
      <c r="AHJ177" s="10"/>
      <c r="AHK177" s="10"/>
      <c r="AHL177" s="10"/>
      <c r="AHM177" s="10"/>
      <c r="AHN177" s="10"/>
      <c r="AHO177" s="10"/>
      <c r="AHP177" s="10"/>
      <c r="AHQ177" s="10"/>
      <c r="AHR177" s="10"/>
      <c r="AHS177" s="10"/>
      <c r="AHT177" s="10"/>
      <c r="AHU177" s="10"/>
      <c r="AHV177" s="10"/>
      <c r="AHW177" s="10"/>
      <c r="AHX177" s="10"/>
      <c r="AHY177" s="10"/>
      <c r="AHZ177" s="10"/>
      <c r="AIA177" s="10"/>
      <c r="AIB177" s="10"/>
      <c r="AIC177" s="10"/>
      <c r="AID177" s="10"/>
      <c r="AIE177" s="10"/>
      <c r="AIF177" s="10"/>
      <c r="AIG177" s="10"/>
      <c r="AIH177" s="10"/>
      <c r="AII177" s="10"/>
      <c r="AIJ177" s="10"/>
      <c r="AIK177" s="10"/>
      <c r="AIL177" s="10"/>
      <c r="AIM177" s="10"/>
      <c r="AIN177" s="10"/>
      <c r="AIO177" s="10"/>
      <c r="AIP177" s="10"/>
      <c r="AIQ177" s="10"/>
      <c r="AIR177" s="10"/>
      <c r="AIS177" s="10"/>
      <c r="AIT177" s="10"/>
      <c r="AIU177" s="10"/>
      <c r="AIV177" s="10"/>
      <c r="AIW177" s="10"/>
      <c r="AIX177" s="10"/>
      <c r="AIY177" s="10"/>
      <c r="AIZ177" s="10"/>
      <c r="AJA177" s="10"/>
      <c r="AJB177" s="10"/>
      <c r="AJC177" s="10"/>
      <c r="AJD177" s="10"/>
      <c r="AJE177" s="10"/>
      <c r="AJF177" s="10"/>
      <c r="AJG177" s="10"/>
      <c r="AJH177" s="10"/>
      <c r="AJI177" s="10"/>
      <c r="AJJ177" s="10"/>
      <c r="AJK177" s="10"/>
      <c r="AJL177" s="10"/>
      <c r="AJM177" s="10"/>
      <c r="AJN177" s="10"/>
      <c r="AJO177" s="10"/>
      <c r="AJP177" s="10"/>
      <c r="AJQ177" s="10"/>
      <c r="AJR177" s="10"/>
      <c r="AJS177" s="10"/>
      <c r="AJT177" s="10"/>
      <c r="AJU177" s="10"/>
      <c r="AJV177" s="10"/>
      <c r="AJW177" s="10"/>
      <c r="AJX177" s="10"/>
      <c r="AJY177" s="10"/>
      <c r="AJZ177" s="10"/>
      <c r="AKA177" s="10"/>
      <c r="AKB177" s="10"/>
      <c r="AKC177" s="10"/>
      <c r="AKD177" s="10"/>
      <c r="AKE177" s="10"/>
      <c r="AKF177" s="10"/>
      <c r="AKG177" s="10"/>
      <c r="AKH177" s="10"/>
      <c r="AKI177" s="10"/>
      <c r="AKJ177" s="10"/>
      <c r="AKK177" s="10"/>
      <c r="AKL177" s="10"/>
      <c r="AKM177" s="10"/>
      <c r="AKN177" s="10"/>
      <c r="AKO177" s="10"/>
      <c r="AKP177" s="10"/>
      <c r="AKQ177" s="10"/>
      <c r="AKR177" s="10"/>
      <c r="AKS177" s="10"/>
      <c r="AKT177" s="10"/>
      <c r="AKU177" s="10"/>
      <c r="AKV177" s="10"/>
      <c r="AKW177" s="10"/>
      <c r="AKX177" s="10"/>
      <c r="AKY177" s="10"/>
      <c r="AKZ177" s="10"/>
      <c r="ALA177" s="10"/>
      <c r="ALB177" s="10"/>
      <c r="ALC177" s="10"/>
      <c r="ALD177" s="10"/>
      <c r="ALE177" s="10"/>
      <c r="ALF177" s="10"/>
      <c r="ALG177" s="10"/>
      <c r="ALH177" s="10"/>
      <c r="ALI177" s="10"/>
      <c r="ALJ177" s="10"/>
      <c r="ALK177" s="10"/>
      <c r="ALL177" s="10"/>
      <c r="ALM177" s="10"/>
      <c r="ALN177" s="10"/>
      <c r="ALO177" s="10"/>
      <c r="ALP177" s="10"/>
      <c r="ALQ177" s="10"/>
      <c r="ALR177" s="10"/>
      <c r="ALS177" s="10"/>
      <c r="ALT177" s="10"/>
      <c r="ALU177" s="10"/>
      <c r="ALV177" s="10"/>
      <c r="ALW177" s="10"/>
      <c r="ALX177" s="10"/>
      <c r="ALY177" s="10"/>
      <c r="ALZ177" s="10"/>
      <c r="AMA177" s="10"/>
      <c r="AMB177" s="10"/>
      <c r="AMC177" s="10"/>
      <c r="AMD177" s="10"/>
      <c r="AME177" s="10"/>
      <c r="AMF177" s="10"/>
      <c r="AMG177" s="10"/>
      <c r="AMH177" s="10"/>
      <c r="AMI177" s="10"/>
      <c r="AMJ177" s="10"/>
      <c r="AMK177" s="10"/>
    </row>
    <row r="178" spans="1:1025" s="9" customFormat="1" ht="13.5" customHeight="1" x14ac:dyDescent="0.25">
      <c r="A178" s="19">
        <v>42584</v>
      </c>
      <c r="B178" s="18" t="s">
        <v>14</v>
      </c>
      <c r="C178" s="18">
        <v>100</v>
      </c>
      <c r="D178" s="18" t="s">
        <v>15</v>
      </c>
      <c r="E178" s="22">
        <v>31550</v>
      </c>
      <c r="F178" s="22">
        <v>31600</v>
      </c>
      <c r="G178" s="22">
        <v>31650</v>
      </c>
      <c r="H178" s="22">
        <v>31700</v>
      </c>
      <c r="I178" s="22">
        <v>31600</v>
      </c>
      <c r="J178" s="20">
        <f>(IF(D178="SELL",E178-F178,IF(D178="BUY",F178-E178)))*C178</f>
        <v>5000</v>
      </c>
      <c r="K178" s="20">
        <f>(IF(D178="SELL",IF(G178="",0,F178-G178),IF(D178="BUY",IF(G178="",0,G178-F178))))*C178</f>
        <v>5000</v>
      </c>
      <c r="L178" s="20">
        <f>(IF(D178="SELL",IF(H178="",0,G178-H178),IF(D178="BUY",IF(H178="",0,(H178-G178)))))*C178</f>
        <v>5000</v>
      </c>
      <c r="M178" s="20">
        <f>(K178+J178+L178)/C178</f>
        <v>150</v>
      </c>
      <c r="N178" s="20">
        <f>M178*C178</f>
        <v>15000</v>
      </c>
      <c r="O178" s="21">
        <f>(M178*100)/E178</f>
        <v>0.47543581616481773</v>
      </c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  <c r="XL178" s="10"/>
      <c r="XM178" s="10"/>
      <c r="XN178" s="10"/>
      <c r="XO178" s="10"/>
      <c r="XP178" s="10"/>
      <c r="XQ178" s="10"/>
      <c r="XR178" s="10"/>
      <c r="XS178" s="10"/>
      <c r="XT178" s="10"/>
      <c r="XU178" s="10"/>
      <c r="XV178" s="10"/>
      <c r="XW178" s="10"/>
      <c r="XX178" s="10"/>
      <c r="XY178" s="10"/>
      <c r="XZ178" s="10"/>
      <c r="YA178" s="10"/>
      <c r="YB178" s="10"/>
      <c r="YC178" s="10"/>
      <c r="YD178" s="10"/>
      <c r="YE178" s="10"/>
      <c r="YF178" s="10"/>
      <c r="YG178" s="10"/>
      <c r="YH178" s="10"/>
      <c r="YI178" s="10"/>
      <c r="YJ178" s="10"/>
      <c r="YK178" s="10"/>
      <c r="YL178" s="10"/>
      <c r="YM178" s="10"/>
      <c r="YN178" s="10"/>
      <c r="YO178" s="10"/>
      <c r="YP178" s="10"/>
      <c r="YQ178" s="10"/>
      <c r="YR178" s="10"/>
      <c r="YS178" s="10"/>
      <c r="YT178" s="10"/>
      <c r="YU178" s="10"/>
      <c r="YV178" s="10"/>
      <c r="YW178" s="10"/>
      <c r="YX178" s="10"/>
      <c r="YY178" s="10"/>
      <c r="YZ178" s="10"/>
      <c r="ZA178" s="10"/>
      <c r="ZB178" s="10"/>
      <c r="ZC178" s="10"/>
      <c r="ZD178" s="10"/>
      <c r="ZE178" s="10"/>
      <c r="ZF178" s="10"/>
      <c r="ZG178" s="10"/>
      <c r="ZH178" s="10"/>
      <c r="ZI178" s="10"/>
      <c r="ZJ178" s="10"/>
      <c r="ZK178" s="10"/>
      <c r="ZL178" s="10"/>
      <c r="ZM178" s="10"/>
      <c r="ZN178" s="10"/>
      <c r="ZO178" s="10"/>
      <c r="ZP178" s="10"/>
      <c r="ZQ178" s="10"/>
      <c r="ZR178" s="10"/>
      <c r="ZS178" s="10"/>
      <c r="ZT178" s="10"/>
      <c r="ZU178" s="10"/>
      <c r="ZV178" s="10"/>
      <c r="ZW178" s="10"/>
      <c r="ZX178" s="10"/>
      <c r="ZY178" s="10"/>
      <c r="ZZ178" s="10"/>
      <c r="AAA178" s="10"/>
      <c r="AAB178" s="10"/>
      <c r="AAC178" s="10"/>
      <c r="AAD178" s="10"/>
      <c r="AAE178" s="10"/>
      <c r="AAF178" s="10"/>
      <c r="AAG178" s="10"/>
      <c r="AAH178" s="10"/>
      <c r="AAI178" s="10"/>
      <c r="AAJ178" s="10"/>
      <c r="AAK178" s="10"/>
      <c r="AAL178" s="10"/>
      <c r="AAM178" s="10"/>
      <c r="AAN178" s="10"/>
      <c r="AAO178" s="10"/>
      <c r="AAP178" s="10"/>
      <c r="AAQ178" s="10"/>
      <c r="AAR178" s="10"/>
      <c r="AAS178" s="10"/>
      <c r="AAT178" s="10"/>
      <c r="AAU178" s="10"/>
      <c r="AAV178" s="10"/>
      <c r="AAW178" s="10"/>
      <c r="AAX178" s="10"/>
      <c r="AAY178" s="10"/>
      <c r="AAZ178" s="10"/>
      <c r="ABA178" s="10"/>
      <c r="ABB178" s="10"/>
      <c r="ABC178" s="10"/>
      <c r="ABD178" s="10"/>
      <c r="ABE178" s="10"/>
      <c r="ABF178" s="10"/>
      <c r="ABG178" s="10"/>
      <c r="ABH178" s="10"/>
      <c r="ABI178" s="10"/>
      <c r="ABJ178" s="10"/>
      <c r="ABK178" s="10"/>
      <c r="ABL178" s="10"/>
      <c r="ABM178" s="10"/>
      <c r="ABN178" s="10"/>
      <c r="ABO178" s="10"/>
      <c r="ABP178" s="10"/>
      <c r="ABQ178" s="10"/>
      <c r="ABR178" s="10"/>
      <c r="ABS178" s="10"/>
      <c r="ABT178" s="10"/>
      <c r="ABU178" s="10"/>
      <c r="ABV178" s="10"/>
      <c r="ABW178" s="10"/>
      <c r="ABX178" s="10"/>
      <c r="ABY178" s="10"/>
      <c r="ABZ178" s="10"/>
      <c r="ACA178" s="10"/>
      <c r="ACB178" s="10"/>
      <c r="ACC178" s="10"/>
      <c r="ACD178" s="10"/>
      <c r="ACE178" s="10"/>
      <c r="ACF178" s="10"/>
      <c r="ACG178" s="10"/>
      <c r="ACH178" s="10"/>
      <c r="ACI178" s="10"/>
      <c r="ACJ178" s="10"/>
      <c r="ACK178" s="10"/>
      <c r="ACL178" s="10"/>
      <c r="ACM178" s="10"/>
      <c r="ACN178" s="10"/>
      <c r="ACO178" s="10"/>
      <c r="ACP178" s="10"/>
      <c r="ACQ178" s="10"/>
      <c r="ACR178" s="10"/>
      <c r="ACS178" s="10"/>
      <c r="ACT178" s="10"/>
      <c r="ACU178" s="10"/>
      <c r="ACV178" s="10"/>
      <c r="ACW178" s="10"/>
      <c r="ACX178" s="10"/>
      <c r="ACY178" s="10"/>
      <c r="ACZ178" s="10"/>
      <c r="ADA178" s="10"/>
      <c r="ADB178" s="10"/>
      <c r="ADC178" s="10"/>
      <c r="ADD178" s="10"/>
      <c r="ADE178" s="10"/>
      <c r="ADF178" s="10"/>
      <c r="ADG178" s="10"/>
      <c r="ADH178" s="10"/>
      <c r="ADI178" s="10"/>
      <c r="ADJ178" s="10"/>
      <c r="ADK178" s="10"/>
      <c r="ADL178" s="10"/>
      <c r="ADM178" s="10"/>
      <c r="ADN178" s="10"/>
      <c r="ADO178" s="10"/>
      <c r="ADP178" s="10"/>
      <c r="ADQ178" s="10"/>
      <c r="ADR178" s="10"/>
      <c r="ADS178" s="10"/>
      <c r="ADT178" s="10"/>
      <c r="ADU178" s="10"/>
      <c r="ADV178" s="10"/>
      <c r="ADW178" s="10"/>
      <c r="ADX178" s="10"/>
      <c r="ADY178" s="10"/>
      <c r="ADZ178" s="10"/>
      <c r="AEA178" s="10"/>
      <c r="AEB178" s="10"/>
      <c r="AEC178" s="10"/>
      <c r="AED178" s="10"/>
      <c r="AEE178" s="10"/>
      <c r="AEF178" s="10"/>
      <c r="AEG178" s="10"/>
      <c r="AEH178" s="10"/>
      <c r="AEI178" s="10"/>
      <c r="AEJ178" s="10"/>
      <c r="AEK178" s="10"/>
      <c r="AEL178" s="10"/>
      <c r="AEM178" s="10"/>
      <c r="AEN178" s="10"/>
      <c r="AEO178" s="10"/>
      <c r="AEP178" s="10"/>
      <c r="AEQ178" s="10"/>
      <c r="AER178" s="10"/>
      <c r="AES178" s="10"/>
      <c r="AET178" s="10"/>
      <c r="AEU178" s="10"/>
      <c r="AEV178" s="10"/>
      <c r="AEW178" s="10"/>
      <c r="AEX178" s="10"/>
      <c r="AEY178" s="10"/>
      <c r="AEZ178" s="10"/>
      <c r="AFA178" s="10"/>
      <c r="AFB178" s="10"/>
      <c r="AFC178" s="10"/>
      <c r="AFD178" s="10"/>
      <c r="AFE178" s="10"/>
      <c r="AFF178" s="10"/>
      <c r="AFG178" s="10"/>
      <c r="AFH178" s="10"/>
      <c r="AFI178" s="10"/>
      <c r="AFJ178" s="10"/>
      <c r="AFK178" s="10"/>
      <c r="AFL178" s="10"/>
      <c r="AFM178" s="10"/>
      <c r="AFN178" s="10"/>
      <c r="AFO178" s="10"/>
      <c r="AFP178" s="10"/>
      <c r="AFQ178" s="10"/>
      <c r="AFR178" s="10"/>
      <c r="AFS178" s="10"/>
      <c r="AFT178" s="10"/>
      <c r="AFU178" s="10"/>
      <c r="AFV178" s="10"/>
      <c r="AFW178" s="10"/>
      <c r="AFX178" s="10"/>
      <c r="AFY178" s="10"/>
      <c r="AFZ178" s="10"/>
      <c r="AGA178" s="10"/>
      <c r="AGB178" s="10"/>
      <c r="AGC178" s="10"/>
      <c r="AGD178" s="10"/>
      <c r="AGE178" s="10"/>
      <c r="AGF178" s="10"/>
      <c r="AGG178" s="10"/>
      <c r="AGH178" s="10"/>
      <c r="AGI178" s="10"/>
      <c r="AGJ178" s="10"/>
      <c r="AGK178" s="10"/>
      <c r="AGL178" s="10"/>
      <c r="AGM178" s="10"/>
      <c r="AGN178" s="10"/>
      <c r="AGO178" s="10"/>
      <c r="AGP178" s="10"/>
      <c r="AGQ178" s="10"/>
      <c r="AGR178" s="10"/>
      <c r="AGS178" s="10"/>
      <c r="AGT178" s="10"/>
      <c r="AGU178" s="10"/>
      <c r="AGV178" s="10"/>
      <c r="AGW178" s="10"/>
      <c r="AGX178" s="10"/>
      <c r="AGY178" s="10"/>
      <c r="AGZ178" s="10"/>
      <c r="AHA178" s="10"/>
      <c r="AHB178" s="10"/>
      <c r="AHC178" s="10"/>
      <c r="AHD178" s="10"/>
      <c r="AHE178" s="10"/>
      <c r="AHF178" s="10"/>
      <c r="AHG178" s="10"/>
      <c r="AHH178" s="10"/>
      <c r="AHI178" s="10"/>
      <c r="AHJ178" s="10"/>
      <c r="AHK178" s="10"/>
      <c r="AHL178" s="10"/>
      <c r="AHM178" s="10"/>
      <c r="AHN178" s="10"/>
      <c r="AHO178" s="10"/>
      <c r="AHP178" s="10"/>
      <c r="AHQ178" s="10"/>
      <c r="AHR178" s="10"/>
      <c r="AHS178" s="10"/>
      <c r="AHT178" s="10"/>
      <c r="AHU178" s="10"/>
      <c r="AHV178" s="10"/>
      <c r="AHW178" s="10"/>
      <c r="AHX178" s="10"/>
      <c r="AHY178" s="10"/>
      <c r="AHZ178" s="10"/>
      <c r="AIA178" s="10"/>
      <c r="AIB178" s="10"/>
      <c r="AIC178" s="10"/>
      <c r="AID178" s="10"/>
      <c r="AIE178" s="10"/>
      <c r="AIF178" s="10"/>
      <c r="AIG178" s="10"/>
      <c r="AIH178" s="10"/>
      <c r="AII178" s="10"/>
      <c r="AIJ178" s="10"/>
      <c r="AIK178" s="10"/>
      <c r="AIL178" s="10"/>
      <c r="AIM178" s="10"/>
      <c r="AIN178" s="10"/>
      <c r="AIO178" s="10"/>
      <c r="AIP178" s="10"/>
      <c r="AIQ178" s="10"/>
      <c r="AIR178" s="10"/>
      <c r="AIS178" s="10"/>
      <c r="AIT178" s="10"/>
      <c r="AIU178" s="10"/>
      <c r="AIV178" s="10"/>
      <c r="AIW178" s="10"/>
      <c r="AIX178" s="10"/>
      <c r="AIY178" s="10"/>
      <c r="AIZ178" s="10"/>
      <c r="AJA178" s="10"/>
      <c r="AJB178" s="10"/>
      <c r="AJC178" s="10"/>
      <c r="AJD178" s="10"/>
      <c r="AJE178" s="10"/>
      <c r="AJF178" s="10"/>
      <c r="AJG178" s="10"/>
      <c r="AJH178" s="10"/>
      <c r="AJI178" s="10"/>
      <c r="AJJ178" s="10"/>
      <c r="AJK178" s="10"/>
      <c r="AJL178" s="10"/>
      <c r="AJM178" s="10"/>
      <c r="AJN178" s="10"/>
      <c r="AJO178" s="10"/>
      <c r="AJP178" s="10"/>
      <c r="AJQ178" s="10"/>
      <c r="AJR178" s="10"/>
      <c r="AJS178" s="10"/>
      <c r="AJT178" s="10"/>
      <c r="AJU178" s="10"/>
      <c r="AJV178" s="10"/>
      <c r="AJW178" s="10"/>
      <c r="AJX178" s="10"/>
      <c r="AJY178" s="10"/>
      <c r="AJZ178" s="10"/>
      <c r="AKA178" s="10"/>
      <c r="AKB178" s="10"/>
      <c r="AKC178" s="10"/>
      <c r="AKD178" s="10"/>
      <c r="AKE178" s="10"/>
      <c r="AKF178" s="10"/>
      <c r="AKG178" s="10"/>
      <c r="AKH178" s="10"/>
      <c r="AKI178" s="10"/>
      <c r="AKJ178" s="10"/>
      <c r="AKK178" s="10"/>
      <c r="AKL178" s="10"/>
      <c r="AKM178" s="10"/>
      <c r="AKN178" s="10"/>
      <c r="AKO178" s="10"/>
      <c r="AKP178" s="10"/>
      <c r="AKQ178" s="10"/>
      <c r="AKR178" s="10"/>
      <c r="AKS178" s="10"/>
      <c r="AKT178" s="10"/>
      <c r="AKU178" s="10"/>
      <c r="AKV178" s="10"/>
      <c r="AKW178" s="10"/>
      <c r="AKX178" s="10"/>
      <c r="AKY178" s="10"/>
      <c r="AKZ178" s="10"/>
      <c r="ALA178" s="10"/>
      <c r="ALB178" s="10"/>
      <c r="ALC178" s="10"/>
      <c r="ALD178" s="10"/>
      <c r="ALE178" s="10"/>
      <c r="ALF178" s="10"/>
      <c r="ALG178" s="10"/>
      <c r="ALH178" s="10"/>
      <c r="ALI178" s="10"/>
      <c r="ALJ178" s="10"/>
      <c r="ALK178" s="10"/>
      <c r="ALL178" s="10"/>
      <c r="ALM178" s="10"/>
      <c r="ALN178" s="10"/>
      <c r="ALO178" s="10"/>
      <c r="ALP178" s="10"/>
      <c r="ALQ178" s="10"/>
      <c r="ALR178" s="10"/>
      <c r="ALS178" s="10"/>
      <c r="ALT178" s="10"/>
      <c r="ALU178" s="10"/>
      <c r="ALV178" s="10"/>
      <c r="ALW178" s="10"/>
      <c r="ALX178" s="10"/>
      <c r="ALY178" s="10"/>
      <c r="ALZ178" s="10"/>
      <c r="AMA178" s="10"/>
      <c r="AMB178" s="10"/>
      <c r="AMC178" s="10"/>
      <c r="AMD178" s="10"/>
      <c r="AME178" s="10"/>
      <c r="AMF178" s="10"/>
      <c r="AMG178" s="10"/>
      <c r="AMH178" s="10"/>
      <c r="AMI178" s="10"/>
      <c r="AMJ178" s="10"/>
      <c r="AMK178" s="10"/>
    </row>
    <row r="179" spans="1:1025" s="9" customFormat="1" ht="13.5" customHeight="1" x14ac:dyDescent="0.25">
      <c r="A179" s="19">
        <v>42584</v>
      </c>
      <c r="B179" s="18" t="s">
        <v>16</v>
      </c>
      <c r="C179" s="18">
        <v>100</v>
      </c>
      <c r="D179" s="18" t="s">
        <v>17</v>
      </c>
      <c r="E179" s="18">
        <v>2690</v>
      </c>
      <c r="F179" s="18">
        <v>2672</v>
      </c>
      <c r="G179" s="23"/>
      <c r="H179" s="23"/>
      <c r="I179" s="18">
        <v>2672</v>
      </c>
      <c r="J179" s="20">
        <f>(IF(D179="SELL",E179-F179,IF(D179="BUY",F179-E179)))*C179</f>
        <v>1800</v>
      </c>
      <c r="K179" s="20">
        <f>(IF(D179="SELL",IF(G179="",0,F179-G179),IF(D179="BUY",IF(G179="",0,G179-F179))))*C179</f>
        <v>0</v>
      </c>
      <c r="L179" s="20">
        <f>(IF(D179="SELL",IF(H179="",0,G179-H179),IF(D179="BUY",IF(H179="",0,(H179-G179)))))*C179</f>
        <v>0</v>
      </c>
      <c r="M179" s="20">
        <f>(K179+J179+L179)/C179</f>
        <v>18</v>
      </c>
      <c r="N179" s="20">
        <f>M179*C179</f>
        <v>1800</v>
      </c>
      <c r="O179" s="21">
        <f>(M179*100)/E179</f>
        <v>0.66914498141263945</v>
      </c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  <c r="XL179" s="10"/>
      <c r="XM179" s="10"/>
      <c r="XN179" s="10"/>
      <c r="XO179" s="10"/>
      <c r="XP179" s="10"/>
      <c r="XQ179" s="10"/>
      <c r="XR179" s="10"/>
      <c r="XS179" s="10"/>
      <c r="XT179" s="10"/>
      <c r="XU179" s="10"/>
      <c r="XV179" s="10"/>
      <c r="XW179" s="10"/>
      <c r="XX179" s="10"/>
      <c r="XY179" s="10"/>
      <c r="XZ179" s="10"/>
      <c r="YA179" s="10"/>
      <c r="YB179" s="10"/>
      <c r="YC179" s="10"/>
      <c r="YD179" s="10"/>
      <c r="YE179" s="10"/>
      <c r="YF179" s="10"/>
      <c r="YG179" s="10"/>
      <c r="YH179" s="10"/>
      <c r="YI179" s="10"/>
      <c r="YJ179" s="10"/>
      <c r="YK179" s="10"/>
      <c r="YL179" s="10"/>
      <c r="YM179" s="10"/>
      <c r="YN179" s="10"/>
      <c r="YO179" s="10"/>
      <c r="YP179" s="10"/>
      <c r="YQ179" s="10"/>
      <c r="YR179" s="10"/>
      <c r="YS179" s="10"/>
      <c r="YT179" s="10"/>
      <c r="YU179" s="10"/>
      <c r="YV179" s="10"/>
      <c r="YW179" s="10"/>
      <c r="YX179" s="10"/>
      <c r="YY179" s="10"/>
      <c r="YZ179" s="10"/>
      <c r="ZA179" s="10"/>
      <c r="ZB179" s="10"/>
      <c r="ZC179" s="10"/>
      <c r="ZD179" s="10"/>
      <c r="ZE179" s="10"/>
      <c r="ZF179" s="10"/>
      <c r="ZG179" s="10"/>
      <c r="ZH179" s="10"/>
      <c r="ZI179" s="10"/>
      <c r="ZJ179" s="10"/>
      <c r="ZK179" s="10"/>
      <c r="ZL179" s="10"/>
      <c r="ZM179" s="10"/>
      <c r="ZN179" s="10"/>
      <c r="ZO179" s="10"/>
      <c r="ZP179" s="10"/>
      <c r="ZQ179" s="10"/>
      <c r="ZR179" s="10"/>
      <c r="ZS179" s="10"/>
      <c r="ZT179" s="10"/>
      <c r="ZU179" s="10"/>
      <c r="ZV179" s="10"/>
      <c r="ZW179" s="10"/>
      <c r="ZX179" s="10"/>
      <c r="ZY179" s="10"/>
      <c r="ZZ179" s="10"/>
      <c r="AAA179" s="10"/>
      <c r="AAB179" s="10"/>
      <c r="AAC179" s="10"/>
      <c r="AAD179" s="10"/>
      <c r="AAE179" s="10"/>
      <c r="AAF179" s="10"/>
      <c r="AAG179" s="10"/>
      <c r="AAH179" s="10"/>
      <c r="AAI179" s="10"/>
      <c r="AAJ179" s="10"/>
      <c r="AAK179" s="10"/>
      <c r="AAL179" s="10"/>
      <c r="AAM179" s="10"/>
      <c r="AAN179" s="10"/>
      <c r="AAO179" s="10"/>
      <c r="AAP179" s="10"/>
      <c r="AAQ179" s="10"/>
      <c r="AAR179" s="10"/>
      <c r="AAS179" s="10"/>
      <c r="AAT179" s="10"/>
      <c r="AAU179" s="10"/>
      <c r="AAV179" s="10"/>
      <c r="AAW179" s="10"/>
      <c r="AAX179" s="10"/>
      <c r="AAY179" s="10"/>
      <c r="AAZ179" s="10"/>
      <c r="ABA179" s="10"/>
      <c r="ABB179" s="10"/>
      <c r="ABC179" s="10"/>
      <c r="ABD179" s="10"/>
      <c r="ABE179" s="10"/>
      <c r="ABF179" s="10"/>
      <c r="ABG179" s="10"/>
      <c r="ABH179" s="10"/>
      <c r="ABI179" s="10"/>
      <c r="ABJ179" s="10"/>
      <c r="ABK179" s="10"/>
      <c r="ABL179" s="10"/>
      <c r="ABM179" s="10"/>
      <c r="ABN179" s="10"/>
      <c r="ABO179" s="10"/>
      <c r="ABP179" s="10"/>
      <c r="ABQ179" s="10"/>
      <c r="ABR179" s="10"/>
      <c r="ABS179" s="10"/>
      <c r="ABT179" s="10"/>
      <c r="ABU179" s="10"/>
      <c r="ABV179" s="10"/>
      <c r="ABW179" s="10"/>
      <c r="ABX179" s="10"/>
      <c r="ABY179" s="10"/>
      <c r="ABZ179" s="10"/>
      <c r="ACA179" s="10"/>
      <c r="ACB179" s="10"/>
      <c r="ACC179" s="10"/>
      <c r="ACD179" s="10"/>
      <c r="ACE179" s="10"/>
      <c r="ACF179" s="10"/>
      <c r="ACG179" s="10"/>
      <c r="ACH179" s="10"/>
      <c r="ACI179" s="10"/>
      <c r="ACJ179" s="10"/>
      <c r="ACK179" s="10"/>
      <c r="ACL179" s="10"/>
      <c r="ACM179" s="10"/>
      <c r="ACN179" s="10"/>
      <c r="ACO179" s="10"/>
      <c r="ACP179" s="10"/>
      <c r="ACQ179" s="10"/>
      <c r="ACR179" s="10"/>
      <c r="ACS179" s="10"/>
      <c r="ACT179" s="10"/>
      <c r="ACU179" s="10"/>
      <c r="ACV179" s="10"/>
      <c r="ACW179" s="10"/>
      <c r="ACX179" s="10"/>
      <c r="ACY179" s="10"/>
      <c r="ACZ179" s="10"/>
      <c r="ADA179" s="10"/>
      <c r="ADB179" s="10"/>
      <c r="ADC179" s="10"/>
      <c r="ADD179" s="10"/>
      <c r="ADE179" s="10"/>
      <c r="ADF179" s="10"/>
      <c r="ADG179" s="10"/>
      <c r="ADH179" s="10"/>
      <c r="ADI179" s="10"/>
      <c r="ADJ179" s="10"/>
      <c r="ADK179" s="10"/>
      <c r="ADL179" s="10"/>
      <c r="ADM179" s="10"/>
      <c r="ADN179" s="10"/>
      <c r="ADO179" s="10"/>
      <c r="ADP179" s="10"/>
      <c r="ADQ179" s="10"/>
      <c r="ADR179" s="10"/>
      <c r="ADS179" s="10"/>
      <c r="ADT179" s="10"/>
      <c r="ADU179" s="10"/>
      <c r="ADV179" s="10"/>
      <c r="ADW179" s="10"/>
      <c r="ADX179" s="10"/>
      <c r="ADY179" s="10"/>
      <c r="ADZ179" s="10"/>
      <c r="AEA179" s="10"/>
      <c r="AEB179" s="10"/>
      <c r="AEC179" s="10"/>
      <c r="AED179" s="10"/>
      <c r="AEE179" s="10"/>
      <c r="AEF179" s="10"/>
      <c r="AEG179" s="10"/>
      <c r="AEH179" s="10"/>
      <c r="AEI179" s="10"/>
      <c r="AEJ179" s="10"/>
      <c r="AEK179" s="10"/>
      <c r="AEL179" s="10"/>
      <c r="AEM179" s="10"/>
      <c r="AEN179" s="10"/>
      <c r="AEO179" s="10"/>
      <c r="AEP179" s="10"/>
      <c r="AEQ179" s="10"/>
      <c r="AER179" s="10"/>
      <c r="AES179" s="10"/>
      <c r="AET179" s="10"/>
      <c r="AEU179" s="10"/>
      <c r="AEV179" s="10"/>
      <c r="AEW179" s="10"/>
      <c r="AEX179" s="10"/>
      <c r="AEY179" s="10"/>
      <c r="AEZ179" s="10"/>
      <c r="AFA179" s="10"/>
      <c r="AFB179" s="10"/>
      <c r="AFC179" s="10"/>
      <c r="AFD179" s="10"/>
      <c r="AFE179" s="10"/>
      <c r="AFF179" s="10"/>
      <c r="AFG179" s="10"/>
      <c r="AFH179" s="10"/>
      <c r="AFI179" s="10"/>
      <c r="AFJ179" s="10"/>
      <c r="AFK179" s="10"/>
      <c r="AFL179" s="10"/>
      <c r="AFM179" s="10"/>
      <c r="AFN179" s="10"/>
      <c r="AFO179" s="10"/>
      <c r="AFP179" s="10"/>
      <c r="AFQ179" s="10"/>
      <c r="AFR179" s="10"/>
      <c r="AFS179" s="10"/>
      <c r="AFT179" s="10"/>
      <c r="AFU179" s="10"/>
      <c r="AFV179" s="10"/>
      <c r="AFW179" s="10"/>
      <c r="AFX179" s="10"/>
      <c r="AFY179" s="10"/>
      <c r="AFZ179" s="10"/>
      <c r="AGA179" s="10"/>
      <c r="AGB179" s="10"/>
      <c r="AGC179" s="10"/>
      <c r="AGD179" s="10"/>
      <c r="AGE179" s="10"/>
      <c r="AGF179" s="10"/>
      <c r="AGG179" s="10"/>
      <c r="AGH179" s="10"/>
      <c r="AGI179" s="10"/>
      <c r="AGJ179" s="10"/>
      <c r="AGK179" s="10"/>
      <c r="AGL179" s="10"/>
      <c r="AGM179" s="10"/>
      <c r="AGN179" s="10"/>
      <c r="AGO179" s="10"/>
      <c r="AGP179" s="10"/>
      <c r="AGQ179" s="10"/>
      <c r="AGR179" s="10"/>
      <c r="AGS179" s="10"/>
      <c r="AGT179" s="10"/>
      <c r="AGU179" s="10"/>
      <c r="AGV179" s="10"/>
      <c r="AGW179" s="10"/>
      <c r="AGX179" s="10"/>
      <c r="AGY179" s="10"/>
      <c r="AGZ179" s="10"/>
      <c r="AHA179" s="10"/>
      <c r="AHB179" s="10"/>
      <c r="AHC179" s="10"/>
      <c r="AHD179" s="10"/>
      <c r="AHE179" s="10"/>
      <c r="AHF179" s="10"/>
      <c r="AHG179" s="10"/>
      <c r="AHH179" s="10"/>
      <c r="AHI179" s="10"/>
      <c r="AHJ179" s="10"/>
      <c r="AHK179" s="10"/>
      <c r="AHL179" s="10"/>
      <c r="AHM179" s="10"/>
      <c r="AHN179" s="10"/>
      <c r="AHO179" s="10"/>
      <c r="AHP179" s="10"/>
      <c r="AHQ179" s="10"/>
      <c r="AHR179" s="10"/>
      <c r="AHS179" s="10"/>
      <c r="AHT179" s="10"/>
      <c r="AHU179" s="10"/>
      <c r="AHV179" s="10"/>
      <c r="AHW179" s="10"/>
      <c r="AHX179" s="10"/>
      <c r="AHY179" s="10"/>
      <c r="AHZ179" s="10"/>
      <c r="AIA179" s="10"/>
      <c r="AIB179" s="10"/>
      <c r="AIC179" s="10"/>
      <c r="AID179" s="10"/>
      <c r="AIE179" s="10"/>
      <c r="AIF179" s="10"/>
      <c r="AIG179" s="10"/>
      <c r="AIH179" s="10"/>
      <c r="AII179" s="10"/>
      <c r="AIJ179" s="10"/>
      <c r="AIK179" s="10"/>
      <c r="AIL179" s="10"/>
      <c r="AIM179" s="10"/>
      <c r="AIN179" s="10"/>
      <c r="AIO179" s="10"/>
      <c r="AIP179" s="10"/>
      <c r="AIQ179" s="10"/>
      <c r="AIR179" s="10"/>
      <c r="AIS179" s="10"/>
      <c r="AIT179" s="10"/>
      <c r="AIU179" s="10"/>
      <c r="AIV179" s="10"/>
      <c r="AIW179" s="10"/>
      <c r="AIX179" s="10"/>
      <c r="AIY179" s="10"/>
      <c r="AIZ179" s="10"/>
      <c r="AJA179" s="10"/>
      <c r="AJB179" s="10"/>
      <c r="AJC179" s="10"/>
      <c r="AJD179" s="10"/>
      <c r="AJE179" s="10"/>
      <c r="AJF179" s="10"/>
      <c r="AJG179" s="10"/>
      <c r="AJH179" s="10"/>
      <c r="AJI179" s="10"/>
      <c r="AJJ179" s="10"/>
      <c r="AJK179" s="10"/>
      <c r="AJL179" s="10"/>
      <c r="AJM179" s="10"/>
      <c r="AJN179" s="10"/>
      <c r="AJO179" s="10"/>
      <c r="AJP179" s="10"/>
      <c r="AJQ179" s="10"/>
      <c r="AJR179" s="10"/>
      <c r="AJS179" s="10"/>
      <c r="AJT179" s="10"/>
      <c r="AJU179" s="10"/>
      <c r="AJV179" s="10"/>
      <c r="AJW179" s="10"/>
      <c r="AJX179" s="10"/>
      <c r="AJY179" s="10"/>
      <c r="AJZ179" s="10"/>
      <c r="AKA179" s="10"/>
      <c r="AKB179" s="10"/>
      <c r="AKC179" s="10"/>
      <c r="AKD179" s="10"/>
      <c r="AKE179" s="10"/>
      <c r="AKF179" s="10"/>
      <c r="AKG179" s="10"/>
      <c r="AKH179" s="10"/>
      <c r="AKI179" s="10"/>
      <c r="AKJ179" s="10"/>
      <c r="AKK179" s="10"/>
      <c r="AKL179" s="10"/>
      <c r="AKM179" s="10"/>
      <c r="AKN179" s="10"/>
      <c r="AKO179" s="10"/>
      <c r="AKP179" s="10"/>
      <c r="AKQ179" s="10"/>
      <c r="AKR179" s="10"/>
      <c r="AKS179" s="10"/>
      <c r="AKT179" s="10"/>
      <c r="AKU179" s="10"/>
      <c r="AKV179" s="10"/>
      <c r="AKW179" s="10"/>
      <c r="AKX179" s="10"/>
      <c r="AKY179" s="10"/>
      <c r="AKZ179" s="10"/>
      <c r="ALA179" s="10"/>
      <c r="ALB179" s="10"/>
      <c r="ALC179" s="10"/>
      <c r="ALD179" s="10"/>
      <c r="ALE179" s="10"/>
      <c r="ALF179" s="10"/>
      <c r="ALG179" s="10"/>
      <c r="ALH179" s="10"/>
      <c r="ALI179" s="10"/>
      <c r="ALJ179" s="10"/>
      <c r="ALK179" s="10"/>
      <c r="ALL179" s="10"/>
      <c r="ALM179" s="10"/>
      <c r="ALN179" s="10"/>
      <c r="ALO179" s="10"/>
      <c r="ALP179" s="10"/>
      <c r="ALQ179" s="10"/>
      <c r="ALR179" s="10"/>
      <c r="ALS179" s="10"/>
      <c r="ALT179" s="10"/>
      <c r="ALU179" s="10"/>
      <c r="ALV179" s="10"/>
      <c r="ALW179" s="10"/>
      <c r="ALX179" s="10"/>
      <c r="ALY179" s="10"/>
      <c r="ALZ179" s="10"/>
      <c r="AMA179" s="10"/>
      <c r="AMB179" s="10"/>
      <c r="AMC179" s="10"/>
      <c r="AMD179" s="10"/>
      <c r="AME179" s="10"/>
      <c r="AMF179" s="10"/>
      <c r="AMG179" s="10"/>
      <c r="AMH179" s="10"/>
      <c r="AMI179" s="10"/>
      <c r="AMJ179" s="10"/>
      <c r="AMK179" s="10"/>
    </row>
    <row r="180" spans="1:1025" s="9" customFormat="1" ht="13.5" customHeight="1" x14ac:dyDescent="0.25">
      <c r="A180" s="19">
        <v>42584</v>
      </c>
      <c r="B180" s="18" t="s">
        <v>21</v>
      </c>
      <c r="C180" s="18">
        <v>1000</v>
      </c>
      <c r="D180" s="18" t="s">
        <v>15</v>
      </c>
      <c r="E180" s="18">
        <v>327</v>
      </c>
      <c r="F180" s="18">
        <v>328.5</v>
      </c>
      <c r="G180" s="23"/>
      <c r="H180" s="23"/>
      <c r="I180" s="18">
        <v>328.5</v>
      </c>
      <c r="J180" s="20">
        <f>(IF(D180="SELL",E180-F180,IF(D180="BUY",F180-E180)))*C180</f>
        <v>1500</v>
      </c>
      <c r="K180" s="20">
        <f>(IF(D180="SELL",IF(G180="",0,F180-G180),IF(D180="BUY",IF(G180="",0,G180-F180))))*C180</f>
        <v>0</v>
      </c>
      <c r="L180" s="20">
        <f>(IF(D180="SELL",IF(H180="",0,G180-H180),IF(D180="BUY",IF(H180="",0,(H180-G180)))))*C180</f>
        <v>0</v>
      </c>
      <c r="M180" s="20">
        <f>(K180+J180+L180)/C180</f>
        <v>1.5</v>
      </c>
      <c r="N180" s="20">
        <f>M180*C180</f>
        <v>1500</v>
      </c>
      <c r="O180" s="21">
        <f>(M180*100)/E180</f>
        <v>0.45871559633027525</v>
      </c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  <c r="XL180" s="10"/>
      <c r="XM180" s="10"/>
      <c r="XN180" s="10"/>
      <c r="XO180" s="10"/>
      <c r="XP180" s="10"/>
      <c r="XQ180" s="10"/>
      <c r="XR180" s="10"/>
      <c r="XS180" s="10"/>
      <c r="XT180" s="10"/>
      <c r="XU180" s="10"/>
      <c r="XV180" s="10"/>
      <c r="XW180" s="10"/>
      <c r="XX180" s="10"/>
      <c r="XY180" s="10"/>
      <c r="XZ180" s="10"/>
      <c r="YA180" s="10"/>
      <c r="YB180" s="10"/>
      <c r="YC180" s="10"/>
      <c r="YD180" s="10"/>
      <c r="YE180" s="10"/>
      <c r="YF180" s="10"/>
      <c r="YG180" s="10"/>
      <c r="YH180" s="10"/>
      <c r="YI180" s="10"/>
      <c r="YJ180" s="10"/>
      <c r="YK180" s="10"/>
      <c r="YL180" s="10"/>
      <c r="YM180" s="10"/>
      <c r="YN180" s="10"/>
      <c r="YO180" s="10"/>
      <c r="YP180" s="10"/>
      <c r="YQ180" s="10"/>
      <c r="YR180" s="10"/>
      <c r="YS180" s="10"/>
      <c r="YT180" s="10"/>
      <c r="YU180" s="10"/>
      <c r="YV180" s="10"/>
      <c r="YW180" s="10"/>
      <c r="YX180" s="10"/>
      <c r="YY180" s="10"/>
      <c r="YZ180" s="10"/>
      <c r="ZA180" s="10"/>
      <c r="ZB180" s="10"/>
      <c r="ZC180" s="10"/>
      <c r="ZD180" s="10"/>
      <c r="ZE180" s="10"/>
      <c r="ZF180" s="10"/>
      <c r="ZG180" s="10"/>
      <c r="ZH180" s="10"/>
      <c r="ZI180" s="10"/>
      <c r="ZJ180" s="10"/>
      <c r="ZK180" s="10"/>
      <c r="ZL180" s="10"/>
      <c r="ZM180" s="10"/>
      <c r="ZN180" s="10"/>
      <c r="ZO180" s="10"/>
      <c r="ZP180" s="10"/>
      <c r="ZQ180" s="10"/>
      <c r="ZR180" s="10"/>
      <c r="ZS180" s="10"/>
      <c r="ZT180" s="10"/>
      <c r="ZU180" s="10"/>
      <c r="ZV180" s="10"/>
      <c r="ZW180" s="10"/>
      <c r="ZX180" s="10"/>
      <c r="ZY180" s="10"/>
      <c r="ZZ180" s="10"/>
      <c r="AAA180" s="10"/>
      <c r="AAB180" s="10"/>
      <c r="AAC180" s="10"/>
      <c r="AAD180" s="10"/>
      <c r="AAE180" s="10"/>
      <c r="AAF180" s="10"/>
      <c r="AAG180" s="10"/>
      <c r="AAH180" s="10"/>
      <c r="AAI180" s="10"/>
      <c r="AAJ180" s="10"/>
      <c r="AAK180" s="10"/>
      <c r="AAL180" s="10"/>
      <c r="AAM180" s="10"/>
      <c r="AAN180" s="10"/>
      <c r="AAO180" s="10"/>
      <c r="AAP180" s="10"/>
      <c r="AAQ180" s="10"/>
      <c r="AAR180" s="10"/>
      <c r="AAS180" s="10"/>
      <c r="AAT180" s="10"/>
      <c r="AAU180" s="10"/>
      <c r="AAV180" s="10"/>
      <c r="AAW180" s="10"/>
      <c r="AAX180" s="10"/>
      <c r="AAY180" s="10"/>
      <c r="AAZ180" s="10"/>
      <c r="ABA180" s="10"/>
      <c r="ABB180" s="10"/>
      <c r="ABC180" s="10"/>
      <c r="ABD180" s="10"/>
      <c r="ABE180" s="10"/>
      <c r="ABF180" s="10"/>
      <c r="ABG180" s="10"/>
      <c r="ABH180" s="10"/>
      <c r="ABI180" s="10"/>
      <c r="ABJ180" s="10"/>
      <c r="ABK180" s="10"/>
      <c r="ABL180" s="10"/>
      <c r="ABM180" s="10"/>
      <c r="ABN180" s="10"/>
      <c r="ABO180" s="10"/>
      <c r="ABP180" s="10"/>
      <c r="ABQ180" s="10"/>
      <c r="ABR180" s="10"/>
      <c r="ABS180" s="10"/>
      <c r="ABT180" s="10"/>
      <c r="ABU180" s="10"/>
      <c r="ABV180" s="10"/>
      <c r="ABW180" s="10"/>
      <c r="ABX180" s="10"/>
      <c r="ABY180" s="10"/>
      <c r="ABZ180" s="10"/>
      <c r="ACA180" s="10"/>
      <c r="ACB180" s="10"/>
      <c r="ACC180" s="10"/>
      <c r="ACD180" s="10"/>
      <c r="ACE180" s="10"/>
      <c r="ACF180" s="10"/>
      <c r="ACG180" s="10"/>
      <c r="ACH180" s="10"/>
      <c r="ACI180" s="10"/>
      <c r="ACJ180" s="10"/>
      <c r="ACK180" s="10"/>
      <c r="ACL180" s="10"/>
      <c r="ACM180" s="10"/>
      <c r="ACN180" s="10"/>
      <c r="ACO180" s="10"/>
      <c r="ACP180" s="10"/>
      <c r="ACQ180" s="10"/>
      <c r="ACR180" s="10"/>
      <c r="ACS180" s="10"/>
      <c r="ACT180" s="10"/>
      <c r="ACU180" s="10"/>
      <c r="ACV180" s="10"/>
      <c r="ACW180" s="10"/>
      <c r="ACX180" s="10"/>
      <c r="ACY180" s="10"/>
      <c r="ACZ180" s="10"/>
      <c r="ADA180" s="10"/>
      <c r="ADB180" s="10"/>
      <c r="ADC180" s="10"/>
      <c r="ADD180" s="10"/>
      <c r="ADE180" s="10"/>
      <c r="ADF180" s="10"/>
      <c r="ADG180" s="10"/>
      <c r="ADH180" s="10"/>
      <c r="ADI180" s="10"/>
      <c r="ADJ180" s="10"/>
      <c r="ADK180" s="10"/>
      <c r="ADL180" s="10"/>
      <c r="ADM180" s="10"/>
      <c r="ADN180" s="10"/>
      <c r="ADO180" s="10"/>
      <c r="ADP180" s="10"/>
      <c r="ADQ180" s="10"/>
      <c r="ADR180" s="10"/>
      <c r="ADS180" s="10"/>
      <c r="ADT180" s="10"/>
      <c r="ADU180" s="10"/>
      <c r="ADV180" s="10"/>
      <c r="ADW180" s="10"/>
      <c r="ADX180" s="10"/>
      <c r="ADY180" s="10"/>
      <c r="ADZ180" s="10"/>
      <c r="AEA180" s="10"/>
      <c r="AEB180" s="10"/>
      <c r="AEC180" s="10"/>
      <c r="AED180" s="10"/>
      <c r="AEE180" s="10"/>
      <c r="AEF180" s="10"/>
      <c r="AEG180" s="10"/>
      <c r="AEH180" s="10"/>
      <c r="AEI180" s="10"/>
      <c r="AEJ180" s="10"/>
      <c r="AEK180" s="10"/>
      <c r="AEL180" s="10"/>
      <c r="AEM180" s="10"/>
      <c r="AEN180" s="10"/>
      <c r="AEO180" s="10"/>
      <c r="AEP180" s="10"/>
      <c r="AEQ180" s="10"/>
      <c r="AER180" s="10"/>
      <c r="AES180" s="10"/>
      <c r="AET180" s="10"/>
      <c r="AEU180" s="10"/>
      <c r="AEV180" s="10"/>
      <c r="AEW180" s="10"/>
      <c r="AEX180" s="10"/>
      <c r="AEY180" s="10"/>
      <c r="AEZ180" s="10"/>
      <c r="AFA180" s="10"/>
      <c r="AFB180" s="10"/>
      <c r="AFC180" s="10"/>
      <c r="AFD180" s="10"/>
      <c r="AFE180" s="10"/>
      <c r="AFF180" s="10"/>
      <c r="AFG180" s="10"/>
      <c r="AFH180" s="10"/>
      <c r="AFI180" s="10"/>
      <c r="AFJ180" s="10"/>
      <c r="AFK180" s="10"/>
      <c r="AFL180" s="10"/>
      <c r="AFM180" s="10"/>
      <c r="AFN180" s="10"/>
      <c r="AFO180" s="10"/>
      <c r="AFP180" s="10"/>
      <c r="AFQ180" s="10"/>
      <c r="AFR180" s="10"/>
      <c r="AFS180" s="10"/>
      <c r="AFT180" s="10"/>
      <c r="AFU180" s="10"/>
      <c r="AFV180" s="10"/>
      <c r="AFW180" s="10"/>
      <c r="AFX180" s="10"/>
      <c r="AFY180" s="10"/>
      <c r="AFZ180" s="10"/>
      <c r="AGA180" s="10"/>
      <c r="AGB180" s="10"/>
      <c r="AGC180" s="10"/>
      <c r="AGD180" s="10"/>
      <c r="AGE180" s="10"/>
      <c r="AGF180" s="10"/>
      <c r="AGG180" s="10"/>
      <c r="AGH180" s="10"/>
      <c r="AGI180" s="10"/>
      <c r="AGJ180" s="10"/>
      <c r="AGK180" s="10"/>
      <c r="AGL180" s="10"/>
      <c r="AGM180" s="10"/>
      <c r="AGN180" s="10"/>
      <c r="AGO180" s="10"/>
      <c r="AGP180" s="10"/>
      <c r="AGQ180" s="10"/>
      <c r="AGR180" s="10"/>
      <c r="AGS180" s="10"/>
      <c r="AGT180" s="10"/>
      <c r="AGU180" s="10"/>
      <c r="AGV180" s="10"/>
      <c r="AGW180" s="10"/>
      <c r="AGX180" s="10"/>
      <c r="AGY180" s="10"/>
      <c r="AGZ180" s="10"/>
      <c r="AHA180" s="10"/>
      <c r="AHB180" s="10"/>
      <c r="AHC180" s="10"/>
      <c r="AHD180" s="10"/>
      <c r="AHE180" s="10"/>
      <c r="AHF180" s="10"/>
      <c r="AHG180" s="10"/>
      <c r="AHH180" s="10"/>
      <c r="AHI180" s="10"/>
      <c r="AHJ180" s="10"/>
      <c r="AHK180" s="10"/>
      <c r="AHL180" s="10"/>
      <c r="AHM180" s="10"/>
      <c r="AHN180" s="10"/>
      <c r="AHO180" s="10"/>
      <c r="AHP180" s="10"/>
      <c r="AHQ180" s="10"/>
      <c r="AHR180" s="10"/>
      <c r="AHS180" s="10"/>
      <c r="AHT180" s="10"/>
      <c r="AHU180" s="10"/>
      <c r="AHV180" s="10"/>
      <c r="AHW180" s="10"/>
      <c r="AHX180" s="10"/>
      <c r="AHY180" s="10"/>
      <c r="AHZ180" s="10"/>
      <c r="AIA180" s="10"/>
      <c r="AIB180" s="10"/>
      <c r="AIC180" s="10"/>
      <c r="AID180" s="10"/>
      <c r="AIE180" s="10"/>
      <c r="AIF180" s="10"/>
      <c r="AIG180" s="10"/>
      <c r="AIH180" s="10"/>
      <c r="AII180" s="10"/>
      <c r="AIJ180" s="10"/>
      <c r="AIK180" s="10"/>
      <c r="AIL180" s="10"/>
      <c r="AIM180" s="10"/>
      <c r="AIN180" s="10"/>
      <c r="AIO180" s="10"/>
      <c r="AIP180" s="10"/>
      <c r="AIQ180" s="10"/>
      <c r="AIR180" s="10"/>
      <c r="AIS180" s="10"/>
      <c r="AIT180" s="10"/>
      <c r="AIU180" s="10"/>
      <c r="AIV180" s="10"/>
      <c r="AIW180" s="10"/>
      <c r="AIX180" s="10"/>
      <c r="AIY180" s="10"/>
      <c r="AIZ180" s="10"/>
      <c r="AJA180" s="10"/>
      <c r="AJB180" s="10"/>
      <c r="AJC180" s="10"/>
      <c r="AJD180" s="10"/>
      <c r="AJE180" s="10"/>
      <c r="AJF180" s="10"/>
      <c r="AJG180" s="10"/>
      <c r="AJH180" s="10"/>
      <c r="AJI180" s="10"/>
      <c r="AJJ180" s="10"/>
      <c r="AJK180" s="10"/>
      <c r="AJL180" s="10"/>
      <c r="AJM180" s="10"/>
      <c r="AJN180" s="10"/>
      <c r="AJO180" s="10"/>
      <c r="AJP180" s="10"/>
      <c r="AJQ180" s="10"/>
      <c r="AJR180" s="10"/>
      <c r="AJS180" s="10"/>
      <c r="AJT180" s="10"/>
      <c r="AJU180" s="10"/>
      <c r="AJV180" s="10"/>
      <c r="AJW180" s="10"/>
      <c r="AJX180" s="10"/>
      <c r="AJY180" s="10"/>
      <c r="AJZ180" s="10"/>
      <c r="AKA180" s="10"/>
      <c r="AKB180" s="10"/>
      <c r="AKC180" s="10"/>
      <c r="AKD180" s="10"/>
      <c r="AKE180" s="10"/>
      <c r="AKF180" s="10"/>
      <c r="AKG180" s="10"/>
      <c r="AKH180" s="10"/>
      <c r="AKI180" s="10"/>
      <c r="AKJ180" s="10"/>
      <c r="AKK180" s="10"/>
      <c r="AKL180" s="10"/>
      <c r="AKM180" s="10"/>
      <c r="AKN180" s="10"/>
      <c r="AKO180" s="10"/>
      <c r="AKP180" s="10"/>
      <c r="AKQ180" s="10"/>
      <c r="AKR180" s="10"/>
      <c r="AKS180" s="10"/>
      <c r="AKT180" s="10"/>
      <c r="AKU180" s="10"/>
      <c r="AKV180" s="10"/>
      <c r="AKW180" s="10"/>
      <c r="AKX180" s="10"/>
      <c r="AKY180" s="10"/>
      <c r="AKZ180" s="10"/>
      <c r="ALA180" s="10"/>
      <c r="ALB180" s="10"/>
      <c r="ALC180" s="10"/>
      <c r="ALD180" s="10"/>
      <c r="ALE180" s="10"/>
      <c r="ALF180" s="10"/>
      <c r="ALG180" s="10"/>
      <c r="ALH180" s="10"/>
      <c r="ALI180" s="10"/>
      <c r="ALJ180" s="10"/>
      <c r="ALK180" s="10"/>
      <c r="ALL180" s="10"/>
      <c r="ALM180" s="10"/>
      <c r="ALN180" s="10"/>
      <c r="ALO180" s="10"/>
      <c r="ALP180" s="10"/>
      <c r="ALQ180" s="10"/>
      <c r="ALR180" s="10"/>
      <c r="ALS180" s="10"/>
      <c r="ALT180" s="10"/>
      <c r="ALU180" s="10"/>
      <c r="ALV180" s="10"/>
      <c r="ALW180" s="10"/>
      <c r="ALX180" s="10"/>
      <c r="ALY180" s="10"/>
      <c r="ALZ180" s="10"/>
      <c r="AMA180" s="10"/>
      <c r="AMB180" s="10"/>
      <c r="AMC180" s="10"/>
      <c r="AMD180" s="10"/>
      <c r="AME180" s="10"/>
      <c r="AMF180" s="10"/>
      <c r="AMG180" s="10"/>
      <c r="AMH180" s="10"/>
      <c r="AMI180" s="10"/>
      <c r="AMJ180" s="10"/>
      <c r="AMK180" s="10"/>
    </row>
    <row r="181" spans="1:1025" s="9" customFormat="1" ht="13.5" customHeight="1" x14ac:dyDescent="0.25">
      <c r="A181" s="19">
        <v>42583</v>
      </c>
      <c r="B181" s="18" t="s">
        <v>21</v>
      </c>
      <c r="C181" s="18">
        <v>1000</v>
      </c>
      <c r="D181" s="18" t="s">
        <v>15</v>
      </c>
      <c r="E181" s="18">
        <v>331</v>
      </c>
      <c r="F181" s="18">
        <v>332.7</v>
      </c>
      <c r="G181" s="18"/>
      <c r="H181" s="23"/>
      <c r="I181" s="18">
        <v>332.7</v>
      </c>
      <c r="J181" s="20">
        <f>(IF(D181="SELL",E181-F181,IF(D181="BUY",F181-E181)))*C181</f>
        <v>1699.9999999999886</v>
      </c>
      <c r="K181" s="20">
        <f>(IF(D181="SELL",IF(G181="",0,F181-G181),IF(D181="BUY",IF(G181="",0,G181-F181))))*C181</f>
        <v>0</v>
      </c>
      <c r="L181" s="20">
        <f>(IF(D181="SELL",IF(H181="",0,G181-H181),IF(D181="BUY",IF(H181="",0,(H181-G181)))))*C181</f>
        <v>0</v>
      </c>
      <c r="M181" s="20">
        <f>(K181+J181+L181)/C181</f>
        <v>1.6999999999999886</v>
      </c>
      <c r="N181" s="20">
        <f>M181*C181</f>
        <v>1699.9999999999886</v>
      </c>
      <c r="O181" s="21">
        <f>(M181*100)/E181</f>
        <v>0.51359516616313861</v>
      </c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  <c r="XL181" s="10"/>
      <c r="XM181" s="10"/>
      <c r="XN181" s="10"/>
      <c r="XO181" s="10"/>
      <c r="XP181" s="10"/>
      <c r="XQ181" s="10"/>
      <c r="XR181" s="10"/>
      <c r="XS181" s="10"/>
      <c r="XT181" s="10"/>
      <c r="XU181" s="10"/>
      <c r="XV181" s="10"/>
      <c r="XW181" s="10"/>
      <c r="XX181" s="10"/>
      <c r="XY181" s="10"/>
      <c r="XZ181" s="10"/>
      <c r="YA181" s="10"/>
      <c r="YB181" s="10"/>
      <c r="YC181" s="10"/>
      <c r="YD181" s="10"/>
      <c r="YE181" s="10"/>
      <c r="YF181" s="10"/>
      <c r="YG181" s="10"/>
      <c r="YH181" s="10"/>
      <c r="YI181" s="10"/>
      <c r="YJ181" s="10"/>
      <c r="YK181" s="10"/>
      <c r="YL181" s="10"/>
      <c r="YM181" s="10"/>
      <c r="YN181" s="10"/>
      <c r="YO181" s="10"/>
      <c r="YP181" s="10"/>
      <c r="YQ181" s="10"/>
      <c r="YR181" s="10"/>
      <c r="YS181" s="10"/>
      <c r="YT181" s="10"/>
      <c r="YU181" s="10"/>
      <c r="YV181" s="10"/>
      <c r="YW181" s="10"/>
      <c r="YX181" s="10"/>
      <c r="YY181" s="10"/>
      <c r="YZ181" s="10"/>
      <c r="ZA181" s="10"/>
      <c r="ZB181" s="10"/>
      <c r="ZC181" s="10"/>
      <c r="ZD181" s="10"/>
      <c r="ZE181" s="10"/>
      <c r="ZF181" s="10"/>
      <c r="ZG181" s="10"/>
      <c r="ZH181" s="10"/>
      <c r="ZI181" s="10"/>
      <c r="ZJ181" s="10"/>
      <c r="ZK181" s="10"/>
      <c r="ZL181" s="10"/>
      <c r="ZM181" s="10"/>
      <c r="ZN181" s="10"/>
      <c r="ZO181" s="10"/>
      <c r="ZP181" s="10"/>
      <c r="ZQ181" s="10"/>
      <c r="ZR181" s="10"/>
      <c r="ZS181" s="10"/>
      <c r="ZT181" s="10"/>
      <c r="ZU181" s="10"/>
      <c r="ZV181" s="10"/>
      <c r="ZW181" s="10"/>
      <c r="ZX181" s="10"/>
      <c r="ZY181" s="10"/>
      <c r="ZZ181" s="10"/>
      <c r="AAA181" s="10"/>
      <c r="AAB181" s="10"/>
      <c r="AAC181" s="10"/>
      <c r="AAD181" s="10"/>
      <c r="AAE181" s="10"/>
      <c r="AAF181" s="10"/>
      <c r="AAG181" s="10"/>
      <c r="AAH181" s="10"/>
      <c r="AAI181" s="10"/>
      <c r="AAJ181" s="10"/>
      <c r="AAK181" s="10"/>
      <c r="AAL181" s="10"/>
      <c r="AAM181" s="10"/>
      <c r="AAN181" s="10"/>
      <c r="AAO181" s="10"/>
      <c r="AAP181" s="10"/>
      <c r="AAQ181" s="10"/>
      <c r="AAR181" s="10"/>
      <c r="AAS181" s="10"/>
      <c r="AAT181" s="10"/>
      <c r="AAU181" s="10"/>
      <c r="AAV181" s="10"/>
      <c r="AAW181" s="10"/>
      <c r="AAX181" s="10"/>
      <c r="AAY181" s="10"/>
      <c r="AAZ181" s="10"/>
      <c r="ABA181" s="10"/>
      <c r="ABB181" s="10"/>
      <c r="ABC181" s="10"/>
      <c r="ABD181" s="10"/>
      <c r="ABE181" s="10"/>
      <c r="ABF181" s="10"/>
      <c r="ABG181" s="10"/>
      <c r="ABH181" s="10"/>
      <c r="ABI181" s="10"/>
      <c r="ABJ181" s="10"/>
      <c r="ABK181" s="10"/>
      <c r="ABL181" s="10"/>
      <c r="ABM181" s="10"/>
      <c r="ABN181" s="10"/>
      <c r="ABO181" s="10"/>
      <c r="ABP181" s="10"/>
      <c r="ABQ181" s="10"/>
      <c r="ABR181" s="10"/>
      <c r="ABS181" s="10"/>
      <c r="ABT181" s="10"/>
      <c r="ABU181" s="10"/>
      <c r="ABV181" s="10"/>
      <c r="ABW181" s="10"/>
      <c r="ABX181" s="10"/>
      <c r="ABY181" s="10"/>
      <c r="ABZ181" s="10"/>
      <c r="ACA181" s="10"/>
      <c r="ACB181" s="10"/>
      <c r="ACC181" s="10"/>
      <c r="ACD181" s="10"/>
      <c r="ACE181" s="10"/>
      <c r="ACF181" s="10"/>
      <c r="ACG181" s="10"/>
      <c r="ACH181" s="10"/>
      <c r="ACI181" s="10"/>
      <c r="ACJ181" s="10"/>
      <c r="ACK181" s="10"/>
      <c r="ACL181" s="10"/>
      <c r="ACM181" s="10"/>
      <c r="ACN181" s="10"/>
      <c r="ACO181" s="10"/>
      <c r="ACP181" s="10"/>
      <c r="ACQ181" s="10"/>
      <c r="ACR181" s="10"/>
      <c r="ACS181" s="10"/>
      <c r="ACT181" s="10"/>
      <c r="ACU181" s="10"/>
      <c r="ACV181" s="10"/>
      <c r="ACW181" s="10"/>
      <c r="ACX181" s="10"/>
      <c r="ACY181" s="10"/>
      <c r="ACZ181" s="10"/>
      <c r="ADA181" s="10"/>
      <c r="ADB181" s="10"/>
      <c r="ADC181" s="10"/>
      <c r="ADD181" s="10"/>
      <c r="ADE181" s="10"/>
      <c r="ADF181" s="10"/>
      <c r="ADG181" s="10"/>
      <c r="ADH181" s="10"/>
      <c r="ADI181" s="10"/>
      <c r="ADJ181" s="10"/>
      <c r="ADK181" s="10"/>
      <c r="ADL181" s="10"/>
      <c r="ADM181" s="10"/>
      <c r="ADN181" s="10"/>
      <c r="ADO181" s="10"/>
      <c r="ADP181" s="10"/>
      <c r="ADQ181" s="10"/>
      <c r="ADR181" s="10"/>
      <c r="ADS181" s="10"/>
      <c r="ADT181" s="10"/>
      <c r="ADU181" s="10"/>
      <c r="ADV181" s="10"/>
      <c r="ADW181" s="10"/>
      <c r="ADX181" s="10"/>
      <c r="ADY181" s="10"/>
      <c r="ADZ181" s="10"/>
      <c r="AEA181" s="10"/>
      <c r="AEB181" s="10"/>
      <c r="AEC181" s="10"/>
      <c r="AED181" s="10"/>
      <c r="AEE181" s="10"/>
      <c r="AEF181" s="10"/>
      <c r="AEG181" s="10"/>
      <c r="AEH181" s="10"/>
      <c r="AEI181" s="10"/>
      <c r="AEJ181" s="10"/>
      <c r="AEK181" s="10"/>
      <c r="AEL181" s="10"/>
      <c r="AEM181" s="10"/>
      <c r="AEN181" s="10"/>
      <c r="AEO181" s="10"/>
      <c r="AEP181" s="10"/>
      <c r="AEQ181" s="10"/>
      <c r="AER181" s="10"/>
      <c r="AES181" s="10"/>
      <c r="AET181" s="10"/>
      <c r="AEU181" s="10"/>
      <c r="AEV181" s="10"/>
      <c r="AEW181" s="10"/>
      <c r="AEX181" s="10"/>
      <c r="AEY181" s="10"/>
      <c r="AEZ181" s="10"/>
      <c r="AFA181" s="10"/>
      <c r="AFB181" s="10"/>
      <c r="AFC181" s="10"/>
      <c r="AFD181" s="10"/>
      <c r="AFE181" s="10"/>
      <c r="AFF181" s="10"/>
      <c r="AFG181" s="10"/>
      <c r="AFH181" s="10"/>
      <c r="AFI181" s="10"/>
      <c r="AFJ181" s="10"/>
      <c r="AFK181" s="10"/>
      <c r="AFL181" s="10"/>
      <c r="AFM181" s="10"/>
      <c r="AFN181" s="10"/>
      <c r="AFO181" s="10"/>
      <c r="AFP181" s="10"/>
      <c r="AFQ181" s="10"/>
      <c r="AFR181" s="10"/>
      <c r="AFS181" s="10"/>
      <c r="AFT181" s="10"/>
      <c r="AFU181" s="10"/>
      <c r="AFV181" s="10"/>
      <c r="AFW181" s="10"/>
      <c r="AFX181" s="10"/>
      <c r="AFY181" s="10"/>
      <c r="AFZ181" s="10"/>
      <c r="AGA181" s="10"/>
      <c r="AGB181" s="10"/>
      <c r="AGC181" s="10"/>
      <c r="AGD181" s="10"/>
      <c r="AGE181" s="10"/>
      <c r="AGF181" s="10"/>
      <c r="AGG181" s="10"/>
      <c r="AGH181" s="10"/>
      <c r="AGI181" s="10"/>
      <c r="AGJ181" s="10"/>
      <c r="AGK181" s="10"/>
      <c r="AGL181" s="10"/>
      <c r="AGM181" s="10"/>
      <c r="AGN181" s="10"/>
      <c r="AGO181" s="10"/>
      <c r="AGP181" s="10"/>
      <c r="AGQ181" s="10"/>
      <c r="AGR181" s="10"/>
      <c r="AGS181" s="10"/>
      <c r="AGT181" s="10"/>
      <c r="AGU181" s="10"/>
      <c r="AGV181" s="10"/>
      <c r="AGW181" s="10"/>
      <c r="AGX181" s="10"/>
      <c r="AGY181" s="10"/>
      <c r="AGZ181" s="10"/>
      <c r="AHA181" s="10"/>
      <c r="AHB181" s="10"/>
      <c r="AHC181" s="10"/>
      <c r="AHD181" s="10"/>
      <c r="AHE181" s="10"/>
      <c r="AHF181" s="10"/>
      <c r="AHG181" s="10"/>
      <c r="AHH181" s="10"/>
      <c r="AHI181" s="10"/>
      <c r="AHJ181" s="10"/>
      <c r="AHK181" s="10"/>
      <c r="AHL181" s="10"/>
      <c r="AHM181" s="10"/>
      <c r="AHN181" s="10"/>
      <c r="AHO181" s="10"/>
      <c r="AHP181" s="10"/>
      <c r="AHQ181" s="10"/>
      <c r="AHR181" s="10"/>
      <c r="AHS181" s="10"/>
      <c r="AHT181" s="10"/>
      <c r="AHU181" s="10"/>
      <c r="AHV181" s="10"/>
      <c r="AHW181" s="10"/>
      <c r="AHX181" s="10"/>
      <c r="AHY181" s="10"/>
      <c r="AHZ181" s="10"/>
      <c r="AIA181" s="10"/>
      <c r="AIB181" s="10"/>
      <c r="AIC181" s="10"/>
      <c r="AID181" s="10"/>
      <c r="AIE181" s="10"/>
      <c r="AIF181" s="10"/>
      <c r="AIG181" s="10"/>
      <c r="AIH181" s="10"/>
      <c r="AII181" s="10"/>
      <c r="AIJ181" s="10"/>
      <c r="AIK181" s="10"/>
      <c r="AIL181" s="10"/>
      <c r="AIM181" s="10"/>
      <c r="AIN181" s="10"/>
      <c r="AIO181" s="10"/>
      <c r="AIP181" s="10"/>
      <c r="AIQ181" s="10"/>
      <c r="AIR181" s="10"/>
      <c r="AIS181" s="10"/>
      <c r="AIT181" s="10"/>
      <c r="AIU181" s="10"/>
      <c r="AIV181" s="10"/>
      <c r="AIW181" s="10"/>
      <c r="AIX181" s="10"/>
      <c r="AIY181" s="10"/>
      <c r="AIZ181" s="10"/>
      <c r="AJA181" s="10"/>
      <c r="AJB181" s="10"/>
      <c r="AJC181" s="10"/>
      <c r="AJD181" s="10"/>
      <c r="AJE181" s="10"/>
      <c r="AJF181" s="10"/>
      <c r="AJG181" s="10"/>
      <c r="AJH181" s="10"/>
      <c r="AJI181" s="10"/>
      <c r="AJJ181" s="10"/>
      <c r="AJK181" s="10"/>
      <c r="AJL181" s="10"/>
      <c r="AJM181" s="10"/>
      <c r="AJN181" s="10"/>
      <c r="AJO181" s="10"/>
      <c r="AJP181" s="10"/>
      <c r="AJQ181" s="10"/>
      <c r="AJR181" s="10"/>
      <c r="AJS181" s="10"/>
      <c r="AJT181" s="10"/>
      <c r="AJU181" s="10"/>
      <c r="AJV181" s="10"/>
      <c r="AJW181" s="10"/>
      <c r="AJX181" s="10"/>
      <c r="AJY181" s="10"/>
      <c r="AJZ181" s="10"/>
      <c r="AKA181" s="10"/>
      <c r="AKB181" s="10"/>
      <c r="AKC181" s="10"/>
      <c r="AKD181" s="10"/>
      <c r="AKE181" s="10"/>
      <c r="AKF181" s="10"/>
      <c r="AKG181" s="10"/>
      <c r="AKH181" s="10"/>
      <c r="AKI181" s="10"/>
      <c r="AKJ181" s="10"/>
      <c r="AKK181" s="10"/>
      <c r="AKL181" s="10"/>
      <c r="AKM181" s="10"/>
      <c r="AKN181" s="10"/>
      <c r="AKO181" s="10"/>
      <c r="AKP181" s="10"/>
      <c r="AKQ181" s="10"/>
      <c r="AKR181" s="10"/>
      <c r="AKS181" s="10"/>
      <c r="AKT181" s="10"/>
      <c r="AKU181" s="10"/>
      <c r="AKV181" s="10"/>
      <c r="AKW181" s="10"/>
      <c r="AKX181" s="10"/>
      <c r="AKY181" s="10"/>
      <c r="AKZ181" s="10"/>
      <c r="ALA181" s="10"/>
      <c r="ALB181" s="10"/>
      <c r="ALC181" s="10"/>
      <c r="ALD181" s="10"/>
      <c r="ALE181" s="10"/>
      <c r="ALF181" s="10"/>
      <c r="ALG181" s="10"/>
      <c r="ALH181" s="10"/>
      <c r="ALI181" s="10"/>
      <c r="ALJ181" s="10"/>
      <c r="ALK181" s="10"/>
      <c r="ALL181" s="10"/>
      <c r="ALM181" s="10"/>
      <c r="ALN181" s="10"/>
      <c r="ALO181" s="10"/>
      <c r="ALP181" s="10"/>
      <c r="ALQ181" s="10"/>
      <c r="ALR181" s="10"/>
      <c r="ALS181" s="10"/>
      <c r="ALT181" s="10"/>
      <c r="ALU181" s="10"/>
      <c r="ALV181" s="10"/>
      <c r="ALW181" s="10"/>
      <c r="ALX181" s="10"/>
      <c r="ALY181" s="10"/>
      <c r="ALZ181" s="10"/>
      <c r="AMA181" s="10"/>
      <c r="AMB181" s="10"/>
      <c r="AMC181" s="10"/>
      <c r="AMD181" s="10"/>
      <c r="AME181" s="10"/>
      <c r="AMF181" s="10"/>
      <c r="AMG181" s="10"/>
      <c r="AMH181" s="10"/>
      <c r="AMI181" s="10"/>
      <c r="AMJ181" s="10"/>
      <c r="AMK181" s="10"/>
    </row>
    <row r="182" spans="1:1025" s="9" customFormat="1" ht="13.5" customHeight="1" x14ac:dyDescent="0.25">
      <c r="A182" s="19">
        <v>42583</v>
      </c>
      <c r="B182" s="18" t="s">
        <v>29</v>
      </c>
      <c r="C182" s="18">
        <v>5000</v>
      </c>
      <c r="D182" s="18" t="s">
        <v>15</v>
      </c>
      <c r="E182" s="18">
        <v>110</v>
      </c>
      <c r="F182" s="18">
        <v>110.4</v>
      </c>
      <c r="G182" s="18">
        <v>110.8</v>
      </c>
      <c r="H182" s="18">
        <v>111.15</v>
      </c>
      <c r="I182" s="18">
        <v>110.4</v>
      </c>
      <c r="J182" s="20">
        <f>(IF(D182="SELL",E182-F182,IF(D182="BUY",F182-E182)))*C182</f>
        <v>2000.0000000000284</v>
      </c>
      <c r="K182" s="20">
        <f>(IF(D182="SELL",IF(G182="",0,F182-G182),IF(D182="BUY",IF(G182="",0,G182-F182))))*C182</f>
        <v>1999.9999999999573</v>
      </c>
      <c r="L182" s="20">
        <f>(IF(D182="SELL",IF(H182="",0,G182-H182),IF(D182="BUY",IF(H182="",0,(H182-G182)))))*C182</f>
        <v>1750.0000000000427</v>
      </c>
      <c r="M182" s="20">
        <f>(K182+J182+L182)/C182</f>
        <v>1.1500000000000057</v>
      </c>
      <c r="N182" s="20">
        <f>M182*C182</f>
        <v>5750.0000000000282</v>
      </c>
      <c r="O182" s="21">
        <f>(M182*100)/E182</f>
        <v>1.0454545454545505</v>
      </c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  <c r="XL182" s="10"/>
      <c r="XM182" s="10"/>
      <c r="XN182" s="10"/>
      <c r="XO182" s="10"/>
      <c r="XP182" s="10"/>
      <c r="XQ182" s="10"/>
      <c r="XR182" s="10"/>
      <c r="XS182" s="10"/>
      <c r="XT182" s="10"/>
      <c r="XU182" s="10"/>
      <c r="XV182" s="10"/>
      <c r="XW182" s="10"/>
      <c r="XX182" s="10"/>
      <c r="XY182" s="10"/>
      <c r="XZ182" s="10"/>
      <c r="YA182" s="10"/>
      <c r="YB182" s="10"/>
      <c r="YC182" s="10"/>
      <c r="YD182" s="10"/>
      <c r="YE182" s="10"/>
      <c r="YF182" s="10"/>
      <c r="YG182" s="10"/>
      <c r="YH182" s="10"/>
      <c r="YI182" s="10"/>
      <c r="YJ182" s="10"/>
      <c r="YK182" s="10"/>
      <c r="YL182" s="10"/>
      <c r="YM182" s="10"/>
      <c r="YN182" s="10"/>
      <c r="YO182" s="10"/>
      <c r="YP182" s="10"/>
      <c r="YQ182" s="10"/>
      <c r="YR182" s="10"/>
      <c r="YS182" s="10"/>
      <c r="YT182" s="10"/>
      <c r="YU182" s="10"/>
      <c r="YV182" s="10"/>
      <c r="YW182" s="10"/>
      <c r="YX182" s="10"/>
      <c r="YY182" s="10"/>
      <c r="YZ182" s="10"/>
      <c r="ZA182" s="10"/>
      <c r="ZB182" s="10"/>
      <c r="ZC182" s="10"/>
      <c r="ZD182" s="10"/>
      <c r="ZE182" s="10"/>
      <c r="ZF182" s="10"/>
      <c r="ZG182" s="10"/>
      <c r="ZH182" s="10"/>
      <c r="ZI182" s="10"/>
      <c r="ZJ182" s="10"/>
      <c r="ZK182" s="10"/>
      <c r="ZL182" s="10"/>
      <c r="ZM182" s="10"/>
      <c r="ZN182" s="10"/>
      <c r="ZO182" s="10"/>
      <c r="ZP182" s="10"/>
      <c r="ZQ182" s="10"/>
      <c r="ZR182" s="10"/>
      <c r="ZS182" s="10"/>
      <c r="ZT182" s="10"/>
      <c r="ZU182" s="10"/>
      <c r="ZV182" s="10"/>
      <c r="ZW182" s="10"/>
      <c r="ZX182" s="10"/>
      <c r="ZY182" s="10"/>
      <c r="ZZ182" s="10"/>
      <c r="AAA182" s="10"/>
      <c r="AAB182" s="10"/>
      <c r="AAC182" s="10"/>
      <c r="AAD182" s="10"/>
      <c r="AAE182" s="10"/>
      <c r="AAF182" s="10"/>
      <c r="AAG182" s="10"/>
      <c r="AAH182" s="10"/>
      <c r="AAI182" s="10"/>
      <c r="AAJ182" s="10"/>
      <c r="AAK182" s="10"/>
      <c r="AAL182" s="10"/>
      <c r="AAM182" s="10"/>
      <c r="AAN182" s="10"/>
      <c r="AAO182" s="10"/>
      <c r="AAP182" s="10"/>
      <c r="AAQ182" s="10"/>
      <c r="AAR182" s="10"/>
      <c r="AAS182" s="10"/>
      <c r="AAT182" s="10"/>
      <c r="AAU182" s="10"/>
      <c r="AAV182" s="10"/>
      <c r="AAW182" s="10"/>
      <c r="AAX182" s="10"/>
      <c r="AAY182" s="10"/>
      <c r="AAZ182" s="10"/>
      <c r="ABA182" s="10"/>
      <c r="ABB182" s="10"/>
      <c r="ABC182" s="10"/>
      <c r="ABD182" s="10"/>
      <c r="ABE182" s="10"/>
      <c r="ABF182" s="10"/>
      <c r="ABG182" s="10"/>
      <c r="ABH182" s="10"/>
      <c r="ABI182" s="10"/>
      <c r="ABJ182" s="10"/>
      <c r="ABK182" s="10"/>
      <c r="ABL182" s="10"/>
      <c r="ABM182" s="10"/>
      <c r="ABN182" s="10"/>
      <c r="ABO182" s="10"/>
      <c r="ABP182" s="10"/>
      <c r="ABQ182" s="10"/>
      <c r="ABR182" s="10"/>
      <c r="ABS182" s="10"/>
      <c r="ABT182" s="10"/>
      <c r="ABU182" s="10"/>
      <c r="ABV182" s="10"/>
      <c r="ABW182" s="10"/>
      <c r="ABX182" s="10"/>
      <c r="ABY182" s="10"/>
      <c r="ABZ182" s="10"/>
      <c r="ACA182" s="10"/>
      <c r="ACB182" s="10"/>
      <c r="ACC182" s="10"/>
      <c r="ACD182" s="10"/>
      <c r="ACE182" s="10"/>
      <c r="ACF182" s="10"/>
      <c r="ACG182" s="10"/>
      <c r="ACH182" s="10"/>
      <c r="ACI182" s="10"/>
      <c r="ACJ182" s="10"/>
      <c r="ACK182" s="10"/>
      <c r="ACL182" s="10"/>
      <c r="ACM182" s="10"/>
      <c r="ACN182" s="10"/>
      <c r="ACO182" s="10"/>
      <c r="ACP182" s="10"/>
      <c r="ACQ182" s="10"/>
      <c r="ACR182" s="10"/>
      <c r="ACS182" s="10"/>
      <c r="ACT182" s="10"/>
      <c r="ACU182" s="10"/>
      <c r="ACV182" s="10"/>
      <c r="ACW182" s="10"/>
      <c r="ACX182" s="10"/>
      <c r="ACY182" s="10"/>
      <c r="ACZ182" s="10"/>
      <c r="ADA182" s="10"/>
      <c r="ADB182" s="10"/>
      <c r="ADC182" s="10"/>
      <c r="ADD182" s="10"/>
      <c r="ADE182" s="10"/>
      <c r="ADF182" s="10"/>
      <c r="ADG182" s="10"/>
      <c r="ADH182" s="10"/>
      <c r="ADI182" s="10"/>
      <c r="ADJ182" s="10"/>
      <c r="ADK182" s="10"/>
      <c r="ADL182" s="10"/>
      <c r="ADM182" s="10"/>
      <c r="ADN182" s="10"/>
      <c r="ADO182" s="10"/>
      <c r="ADP182" s="10"/>
      <c r="ADQ182" s="10"/>
      <c r="ADR182" s="10"/>
      <c r="ADS182" s="10"/>
      <c r="ADT182" s="10"/>
      <c r="ADU182" s="10"/>
      <c r="ADV182" s="10"/>
      <c r="ADW182" s="10"/>
      <c r="ADX182" s="10"/>
      <c r="ADY182" s="10"/>
      <c r="ADZ182" s="10"/>
      <c r="AEA182" s="10"/>
      <c r="AEB182" s="10"/>
      <c r="AEC182" s="10"/>
      <c r="AED182" s="10"/>
      <c r="AEE182" s="10"/>
      <c r="AEF182" s="10"/>
      <c r="AEG182" s="10"/>
      <c r="AEH182" s="10"/>
      <c r="AEI182" s="10"/>
      <c r="AEJ182" s="10"/>
      <c r="AEK182" s="10"/>
      <c r="AEL182" s="10"/>
      <c r="AEM182" s="10"/>
      <c r="AEN182" s="10"/>
      <c r="AEO182" s="10"/>
      <c r="AEP182" s="10"/>
      <c r="AEQ182" s="10"/>
      <c r="AER182" s="10"/>
      <c r="AES182" s="10"/>
      <c r="AET182" s="10"/>
      <c r="AEU182" s="10"/>
      <c r="AEV182" s="10"/>
      <c r="AEW182" s="10"/>
      <c r="AEX182" s="10"/>
      <c r="AEY182" s="10"/>
      <c r="AEZ182" s="10"/>
      <c r="AFA182" s="10"/>
      <c r="AFB182" s="10"/>
      <c r="AFC182" s="10"/>
      <c r="AFD182" s="10"/>
      <c r="AFE182" s="10"/>
      <c r="AFF182" s="10"/>
      <c r="AFG182" s="10"/>
      <c r="AFH182" s="10"/>
      <c r="AFI182" s="10"/>
      <c r="AFJ182" s="10"/>
      <c r="AFK182" s="10"/>
      <c r="AFL182" s="10"/>
      <c r="AFM182" s="10"/>
      <c r="AFN182" s="10"/>
      <c r="AFO182" s="10"/>
      <c r="AFP182" s="10"/>
      <c r="AFQ182" s="10"/>
      <c r="AFR182" s="10"/>
      <c r="AFS182" s="10"/>
      <c r="AFT182" s="10"/>
      <c r="AFU182" s="10"/>
      <c r="AFV182" s="10"/>
      <c r="AFW182" s="10"/>
      <c r="AFX182" s="10"/>
      <c r="AFY182" s="10"/>
      <c r="AFZ182" s="10"/>
      <c r="AGA182" s="10"/>
      <c r="AGB182" s="10"/>
      <c r="AGC182" s="10"/>
      <c r="AGD182" s="10"/>
      <c r="AGE182" s="10"/>
      <c r="AGF182" s="10"/>
      <c r="AGG182" s="10"/>
      <c r="AGH182" s="10"/>
      <c r="AGI182" s="10"/>
      <c r="AGJ182" s="10"/>
      <c r="AGK182" s="10"/>
      <c r="AGL182" s="10"/>
      <c r="AGM182" s="10"/>
      <c r="AGN182" s="10"/>
      <c r="AGO182" s="10"/>
      <c r="AGP182" s="10"/>
      <c r="AGQ182" s="10"/>
      <c r="AGR182" s="10"/>
      <c r="AGS182" s="10"/>
      <c r="AGT182" s="10"/>
      <c r="AGU182" s="10"/>
      <c r="AGV182" s="10"/>
      <c r="AGW182" s="10"/>
      <c r="AGX182" s="10"/>
      <c r="AGY182" s="10"/>
      <c r="AGZ182" s="10"/>
      <c r="AHA182" s="10"/>
      <c r="AHB182" s="10"/>
      <c r="AHC182" s="10"/>
      <c r="AHD182" s="10"/>
      <c r="AHE182" s="10"/>
      <c r="AHF182" s="10"/>
      <c r="AHG182" s="10"/>
      <c r="AHH182" s="10"/>
      <c r="AHI182" s="10"/>
      <c r="AHJ182" s="10"/>
      <c r="AHK182" s="10"/>
      <c r="AHL182" s="10"/>
      <c r="AHM182" s="10"/>
      <c r="AHN182" s="10"/>
      <c r="AHO182" s="10"/>
      <c r="AHP182" s="10"/>
      <c r="AHQ182" s="10"/>
      <c r="AHR182" s="10"/>
      <c r="AHS182" s="10"/>
      <c r="AHT182" s="10"/>
      <c r="AHU182" s="10"/>
      <c r="AHV182" s="10"/>
      <c r="AHW182" s="10"/>
      <c r="AHX182" s="10"/>
      <c r="AHY182" s="10"/>
      <c r="AHZ182" s="10"/>
      <c r="AIA182" s="10"/>
      <c r="AIB182" s="10"/>
      <c r="AIC182" s="10"/>
      <c r="AID182" s="10"/>
      <c r="AIE182" s="10"/>
      <c r="AIF182" s="10"/>
      <c r="AIG182" s="10"/>
      <c r="AIH182" s="10"/>
      <c r="AII182" s="10"/>
      <c r="AIJ182" s="10"/>
      <c r="AIK182" s="10"/>
      <c r="AIL182" s="10"/>
      <c r="AIM182" s="10"/>
      <c r="AIN182" s="10"/>
      <c r="AIO182" s="10"/>
      <c r="AIP182" s="10"/>
      <c r="AIQ182" s="10"/>
      <c r="AIR182" s="10"/>
      <c r="AIS182" s="10"/>
      <c r="AIT182" s="10"/>
      <c r="AIU182" s="10"/>
      <c r="AIV182" s="10"/>
      <c r="AIW182" s="10"/>
      <c r="AIX182" s="10"/>
      <c r="AIY182" s="10"/>
      <c r="AIZ182" s="10"/>
      <c r="AJA182" s="10"/>
      <c r="AJB182" s="10"/>
      <c r="AJC182" s="10"/>
      <c r="AJD182" s="10"/>
      <c r="AJE182" s="10"/>
      <c r="AJF182" s="10"/>
      <c r="AJG182" s="10"/>
      <c r="AJH182" s="10"/>
      <c r="AJI182" s="10"/>
      <c r="AJJ182" s="10"/>
      <c r="AJK182" s="10"/>
      <c r="AJL182" s="10"/>
      <c r="AJM182" s="10"/>
      <c r="AJN182" s="10"/>
      <c r="AJO182" s="10"/>
      <c r="AJP182" s="10"/>
      <c r="AJQ182" s="10"/>
      <c r="AJR182" s="10"/>
      <c r="AJS182" s="10"/>
      <c r="AJT182" s="10"/>
      <c r="AJU182" s="10"/>
      <c r="AJV182" s="10"/>
      <c r="AJW182" s="10"/>
      <c r="AJX182" s="10"/>
      <c r="AJY182" s="10"/>
      <c r="AJZ182" s="10"/>
      <c r="AKA182" s="10"/>
      <c r="AKB182" s="10"/>
      <c r="AKC182" s="10"/>
      <c r="AKD182" s="10"/>
      <c r="AKE182" s="10"/>
      <c r="AKF182" s="10"/>
      <c r="AKG182" s="10"/>
      <c r="AKH182" s="10"/>
      <c r="AKI182" s="10"/>
      <c r="AKJ182" s="10"/>
      <c r="AKK182" s="10"/>
      <c r="AKL182" s="10"/>
      <c r="AKM182" s="10"/>
      <c r="AKN182" s="10"/>
      <c r="AKO182" s="10"/>
      <c r="AKP182" s="10"/>
      <c r="AKQ182" s="10"/>
      <c r="AKR182" s="10"/>
      <c r="AKS182" s="10"/>
      <c r="AKT182" s="10"/>
      <c r="AKU182" s="10"/>
      <c r="AKV182" s="10"/>
      <c r="AKW182" s="10"/>
      <c r="AKX182" s="10"/>
      <c r="AKY182" s="10"/>
      <c r="AKZ182" s="10"/>
      <c r="ALA182" s="10"/>
      <c r="ALB182" s="10"/>
      <c r="ALC182" s="10"/>
      <c r="ALD182" s="10"/>
      <c r="ALE182" s="10"/>
      <c r="ALF182" s="10"/>
      <c r="ALG182" s="10"/>
      <c r="ALH182" s="10"/>
      <c r="ALI182" s="10"/>
      <c r="ALJ182" s="10"/>
      <c r="ALK182" s="10"/>
      <c r="ALL182" s="10"/>
      <c r="ALM182" s="10"/>
      <c r="ALN182" s="10"/>
      <c r="ALO182" s="10"/>
      <c r="ALP182" s="10"/>
      <c r="ALQ182" s="10"/>
      <c r="ALR182" s="10"/>
      <c r="ALS182" s="10"/>
      <c r="ALT182" s="10"/>
      <c r="ALU182" s="10"/>
      <c r="ALV182" s="10"/>
      <c r="ALW182" s="10"/>
      <c r="ALX182" s="10"/>
      <c r="ALY182" s="10"/>
      <c r="ALZ182" s="10"/>
      <c r="AMA182" s="10"/>
      <c r="AMB182" s="10"/>
      <c r="AMC182" s="10"/>
      <c r="AMD182" s="10"/>
      <c r="AME182" s="10"/>
      <c r="AMF182" s="10"/>
      <c r="AMG182" s="10"/>
      <c r="AMH182" s="10"/>
      <c r="AMI182" s="10"/>
      <c r="AMJ182" s="10"/>
      <c r="AMK182" s="10"/>
    </row>
    <row r="183" spans="1:1025" s="9" customFormat="1" ht="13.5" customHeight="1" x14ac:dyDescent="0.25">
      <c r="A183" s="19">
        <v>42583</v>
      </c>
      <c r="B183" s="18" t="s">
        <v>16</v>
      </c>
      <c r="C183" s="18">
        <v>100</v>
      </c>
      <c r="D183" s="18" t="s">
        <v>17</v>
      </c>
      <c r="E183" s="18">
        <v>2790</v>
      </c>
      <c r="F183" s="18">
        <v>2770</v>
      </c>
      <c r="G183" s="18">
        <v>2750</v>
      </c>
      <c r="H183" s="18">
        <v>2732</v>
      </c>
      <c r="I183" s="18">
        <v>2770</v>
      </c>
      <c r="J183" s="20">
        <f>(IF(D183="SELL",E183-F183,IF(D183="BUY",F183-E183)))*C183</f>
        <v>2000</v>
      </c>
      <c r="K183" s="20">
        <f>(IF(D183="SELL",IF(G183="",0,F183-G183),IF(D183="BUY",IF(G183="",0,G183-F183))))*C183</f>
        <v>2000</v>
      </c>
      <c r="L183" s="20">
        <f>(IF(D183="SELL",IF(H183="",0,G183-H183),IF(D183="BUY",IF(H183="",0,(H183-G183)))))*C183</f>
        <v>1800</v>
      </c>
      <c r="M183" s="20">
        <f>(K183+J183+L183)/C183</f>
        <v>58</v>
      </c>
      <c r="N183" s="20">
        <f>M183*C183</f>
        <v>5800</v>
      </c>
      <c r="O183" s="21">
        <f>(M183*100)/E183</f>
        <v>2.0788530465949822</v>
      </c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  <c r="XL183" s="10"/>
      <c r="XM183" s="10"/>
      <c r="XN183" s="10"/>
      <c r="XO183" s="10"/>
      <c r="XP183" s="10"/>
      <c r="XQ183" s="10"/>
      <c r="XR183" s="10"/>
      <c r="XS183" s="10"/>
      <c r="XT183" s="10"/>
      <c r="XU183" s="10"/>
      <c r="XV183" s="10"/>
      <c r="XW183" s="10"/>
      <c r="XX183" s="10"/>
      <c r="XY183" s="10"/>
      <c r="XZ183" s="10"/>
      <c r="YA183" s="10"/>
      <c r="YB183" s="10"/>
      <c r="YC183" s="10"/>
      <c r="YD183" s="10"/>
      <c r="YE183" s="10"/>
      <c r="YF183" s="10"/>
      <c r="YG183" s="10"/>
      <c r="YH183" s="10"/>
      <c r="YI183" s="10"/>
      <c r="YJ183" s="10"/>
      <c r="YK183" s="10"/>
      <c r="YL183" s="10"/>
      <c r="YM183" s="10"/>
      <c r="YN183" s="10"/>
      <c r="YO183" s="10"/>
      <c r="YP183" s="10"/>
      <c r="YQ183" s="10"/>
      <c r="YR183" s="10"/>
      <c r="YS183" s="10"/>
      <c r="YT183" s="10"/>
      <c r="YU183" s="10"/>
      <c r="YV183" s="10"/>
      <c r="YW183" s="10"/>
      <c r="YX183" s="10"/>
      <c r="YY183" s="10"/>
      <c r="YZ183" s="10"/>
      <c r="ZA183" s="10"/>
      <c r="ZB183" s="10"/>
      <c r="ZC183" s="10"/>
      <c r="ZD183" s="10"/>
      <c r="ZE183" s="10"/>
      <c r="ZF183" s="10"/>
      <c r="ZG183" s="10"/>
      <c r="ZH183" s="10"/>
      <c r="ZI183" s="10"/>
      <c r="ZJ183" s="10"/>
      <c r="ZK183" s="10"/>
      <c r="ZL183" s="10"/>
      <c r="ZM183" s="10"/>
      <c r="ZN183" s="10"/>
      <c r="ZO183" s="10"/>
      <c r="ZP183" s="10"/>
      <c r="ZQ183" s="10"/>
      <c r="ZR183" s="10"/>
      <c r="ZS183" s="10"/>
      <c r="ZT183" s="10"/>
      <c r="ZU183" s="10"/>
      <c r="ZV183" s="10"/>
      <c r="ZW183" s="10"/>
      <c r="ZX183" s="10"/>
      <c r="ZY183" s="10"/>
      <c r="ZZ183" s="10"/>
      <c r="AAA183" s="10"/>
      <c r="AAB183" s="10"/>
      <c r="AAC183" s="10"/>
      <c r="AAD183" s="10"/>
      <c r="AAE183" s="10"/>
      <c r="AAF183" s="10"/>
      <c r="AAG183" s="10"/>
      <c r="AAH183" s="10"/>
      <c r="AAI183" s="10"/>
      <c r="AAJ183" s="10"/>
      <c r="AAK183" s="10"/>
      <c r="AAL183" s="10"/>
      <c r="AAM183" s="10"/>
      <c r="AAN183" s="10"/>
      <c r="AAO183" s="10"/>
      <c r="AAP183" s="10"/>
      <c r="AAQ183" s="10"/>
      <c r="AAR183" s="10"/>
      <c r="AAS183" s="10"/>
      <c r="AAT183" s="10"/>
      <c r="AAU183" s="10"/>
      <c r="AAV183" s="10"/>
      <c r="AAW183" s="10"/>
      <c r="AAX183" s="10"/>
      <c r="AAY183" s="10"/>
      <c r="AAZ183" s="10"/>
      <c r="ABA183" s="10"/>
      <c r="ABB183" s="10"/>
      <c r="ABC183" s="10"/>
      <c r="ABD183" s="10"/>
      <c r="ABE183" s="10"/>
      <c r="ABF183" s="10"/>
      <c r="ABG183" s="10"/>
      <c r="ABH183" s="10"/>
      <c r="ABI183" s="10"/>
      <c r="ABJ183" s="10"/>
      <c r="ABK183" s="10"/>
      <c r="ABL183" s="10"/>
      <c r="ABM183" s="10"/>
      <c r="ABN183" s="10"/>
      <c r="ABO183" s="10"/>
      <c r="ABP183" s="10"/>
      <c r="ABQ183" s="10"/>
      <c r="ABR183" s="10"/>
      <c r="ABS183" s="10"/>
      <c r="ABT183" s="10"/>
      <c r="ABU183" s="10"/>
      <c r="ABV183" s="10"/>
      <c r="ABW183" s="10"/>
      <c r="ABX183" s="10"/>
      <c r="ABY183" s="10"/>
      <c r="ABZ183" s="10"/>
      <c r="ACA183" s="10"/>
      <c r="ACB183" s="10"/>
      <c r="ACC183" s="10"/>
      <c r="ACD183" s="10"/>
      <c r="ACE183" s="10"/>
      <c r="ACF183" s="10"/>
      <c r="ACG183" s="10"/>
      <c r="ACH183" s="10"/>
      <c r="ACI183" s="10"/>
      <c r="ACJ183" s="10"/>
      <c r="ACK183" s="10"/>
      <c r="ACL183" s="10"/>
      <c r="ACM183" s="10"/>
      <c r="ACN183" s="10"/>
      <c r="ACO183" s="10"/>
      <c r="ACP183" s="10"/>
      <c r="ACQ183" s="10"/>
      <c r="ACR183" s="10"/>
      <c r="ACS183" s="10"/>
      <c r="ACT183" s="10"/>
      <c r="ACU183" s="10"/>
      <c r="ACV183" s="10"/>
      <c r="ACW183" s="10"/>
      <c r="ACX183" s="10"/>
      <c r="ACY183" s="10"/>
      <c r="ACZ183" s="10"/>
      <c r="ADA183" s="10"/>
      <c r="ADB183" s="10"/>
      <c r="ADC183" s="10"/>
      <c r="ADD183" s="10"/>
      <c r="ADE183" s="10"/>
      <c r="ADF183" s="10"/>
      <c r="ADG183" s="10"/>
      <c r="ADH183" s="10"/>
      <c r="ADI183" s="10"/>
      <c r="ADJ183" s="10"/>
      <c r="ADK183" s="10"/>
      <c r="ADL183" s="10"/>
      <c r="ADM183" s="10"/>
      <c r="ADN183" s="10"/>
      <c r="ADO183" s="10"/>
      <c r="ADP183" s="10"/>
      <c r="ADQ183" s="10"/>
      <c r="ADR183" s="10"/>
      <c r="ADS183" s="10"/>
      <c r="ADT183" s="10"/>
      <c r="ADU183" s="10"/>
      <c r="ADV183" s="10"/>
      <c r="ADW183" s="10"/>
      <c r="ADX183" s="10"/>
      <c r="ADY183" s="10"/>
      <c r="ADZ183" s="10"/>
      <c r="AEA183" s="10"/>
      <c r="AEB183" s="10"/>
      <c r="AEC183" s="10"/>
      <c r="AED183" s="10"/>
      <c r="AEE183" s="10"/>
      <c r="AEF183" s="10"/>
      <c r="AEG183" s="10"/>
      <c r="AEH183" s="10"/>
      <c r="AEI183" s="10"/>
      <c r="AEJ183" s="10"/>
      <c r="AEK183" s="10"/>
      <c r="AEL183" s="10"/>
      <c r="AEM183" s="10"/>
      <c r="AEN183" s="10"/>
      <c r="AEO183" s="10"/>
      <c r="AEP183" s="10"/>
      <c r="AEQ183" s="10"/>
      <c r="AER183" s="10"/>
      <c r="AES183" s="10"/>
      <c r="AET183" s="10"/>
      <c r="AEU183" s="10"/>
      <c r="AEV183" s="10"/>
      <c r="AEW183" s="10"/>
      <c r="AEX183" s="10"/>
      <c r="AEY183" s="10"/>
      <c r="AEZ183" s="10"/>
      <c r="AFA183" s="10"/>
      <c r="AFB183" s="10"/>
      <c r="AFC183" s="10"/>
      <c r="AFD183" s="10"/>
      <c r="AFE183" s="10"/>
      <c r="AFF183" s="10"/>
      <c r="AFG183" s="10"/>
      <c r="AFH183" s="10"/>
      <c r="AFI183" s="10"/>
      <c r="AFJ183" s="10"/>
      <c r="AFK183" s="10"/>
      <c r="AFL183" s="10"/>
      <c r="AFM183" s="10"/>
      <c r="AFN183" s="10"/>
      <c r="AFO183" s="10"/>
      <c r="AFP183" s="10"/>
      <c r="AFQ183" s="10"/>
      <c r="AFR183" s="10"/>
      <c r="AFS183" s="10"/>
      <c r="AFT183" s="10"/>
      <c r="AFU183" s="10"/>
      <c r="AFV183" s="10"/>
      <c r="AFW183" s="10"/>
      <c r="AFX183" s="10"/>
      <c r="AFY183" s="10"/>
      <c r="AFZ183" s="10"/>
      <c r="AGA183" s="10"/>
      <c r="AGB183" s="10"/>
      <c r="AGC183" s="10"/>
      <c r="AGD183" s="10"/>
      <c r="AGE183" s="10"/>
      <c r="AGF183" s="10"/>
      <c r="AGG183" s="10"/>
      <c r="AGH183" s="10"/>
      <c r="AGI183" s="10"/>
      <c r="AGJ183" s="10"/>
      <c r="AGK183" s="10"/>
      <c r="AGL183" s="10"/>
      <c r="AGM183" s="10"/>
      <c r="AGN183" s="10"/>
      <c r="AGO183" s="10"/>
      <c r="AGP183" s="10"/>
      <c r="AGQ183" s="10"/>
      <c r="AGR183" s="10"/>
      <c r="AGS183" s="10"/>
      <c r="AGT183" s="10"/>
      <c r="AGU183" s="10"/>
      <c r="AGV183" s="10"/>
      <c r="AGW183" s="10"/>
      <c r="AGX183" s="10"/>
      <c r="AGY183" s="10"/>
      <c r="AGZ183" s="10"/>
      <c r="AHA183" s="10"/>
      <c r="AHB183" s="10"/>
      <c r="AHC183" s="10"/>
      <c r="AHD183" s="10"/>
      <c r="AHE183" s="10"/>
      <c r="AHF183" s="10"/>
      <c r="AHG183" s="10"/>
      <c r="AHH183" s="10"/>
      <c r="AHI183" s="10"/>
      <c r="AHJ183" s="10"/>
      <c r="AHK183" s="10"/>
      <c r="AHL183" s="10"/>
      <c r="AHM183" s="10"/>
      <c r="AHN183" s="10"/>
      <c r="AHO183" s="10"/>
      <c r="AHP183" s="10"/>
      <c r="AHQ183" s="10"/>
      <c r="AHR183" s="10"/>
      <c r="AHS183" s="10"/>
      <c r="AHT183" s="10"/>
      <c r="AHU183" s="10"/>
      <c r="AHV183" s="10"/>
      <c r="AHW183" s="10"/>
      <c r="AHX183" s="10"/>
      <c r="AHY183" s="10"/>
      <c r="AHZ183" s="10"/>
      <c r="AIA183" s="10"/>
      <c r="AIB183" s="10"/>
      <c r="AIC183" s="10"/>
      <c r="AID183" s="10"/>
      <c r="AIE183" s="10"/>
      <c r="AIF183" s="10"/>
      <c r="AIG183" s="10"/>
      <c r="AIH183" s="10"/>
      <c r="AII183" s="10"/>
      <c r="AIJ183" s="10"/>
      <c r="AIK183" s="10"/>
      <c r="AIL183" s="10"/>
      <c r="AIM183" s="10"/>
      <c r="AIN183" s="10"/>
      <c r="AIO183" s="10"/>
      <c r="AIP183" s="10"/>
      <c r="AIQ183" s="10"/>
      <c r="AIR183" s="10"/>
      <c r="AIS183" s="10"/>
      <c r="AIT183" s="10"/>
      <c r="AIU183" s="10"/>
      <c r="AIV183" s="10"/>
      <c r="AIW183" s="10"/>
      <c r="AIX183" s="10"/>
      <c r="AIY183" s="10"/>
      <c r="AIZ183" s="10"/>
      <c r="AJA183" s="10"/>
      <c r="AJB183" s="10"/>
      <c r="AJC183" s="10"/>
      <c r="AJD183" s="10"/>
      <c r="AJE183" s="10"/>
      <c r="AJF183" s="10"/>
      <c r="AJG183" s="10"/>
      <c r="AJH183" s="10"/>
      <c r="AJI183" s="10"/>
      <c r="AJJ183" s="10"/>
      <c r="AJK183" s="10"/>
      <c r="AJL183" s="10"/>
      <c r="AJM183" s="10"/>
      <c r="AJN183" s="10"/>
      <c r="AJO183" s="10"/>
      <c r="AJP183" s="10"/>
      <c r="AJQ183" s="10"/>
      <c r="AJR183" s="10"/>
      <c r="AJS183" s="10"/>
      <c r="AJT183" s="10"/>
      <c r="AJU183" s="10"/>
      <c r="AJV183" s="10"/>
      <c r="AJW183" s="10"/>
      <c r="AJX183" s="10"/>
      <c r="AJY183" s="10"/>
      <c r="AJZ183" s="10"/>
      <c r="AKA183" s="10"/>
      <c r="AKB183" s="10"/>
      <c r="AKC183" s="10"/>
      <c r="AKD183" s="10"/>
      <c r="AKE183" s="10"/>
      <c r="AKF183" s="10"/>
      <c r="AKG183" s="10"/>
      <c r="AKH183" s="10"/>
      <c r="AKI183" s="10"/>
      <c r="AKJ183" s="10"/>
      <c r="AKK183" s="10"/>
      <c r="AKL183" s="10"/>
      <c r="AKM183" s="10"/>
      <c r="AKN183" s="10"/>
      <c r="AKO183" s="10"/>
      <c r="AKP183" s="10"/>
      <c r="AKQ183" s="10"/>
      <c r="AKR183" s="10"/>
      <c r="AKS183" s="10"/>
      <c r="AKT183" s="10"/>
      <c r="AKU183" s="10"/>
      <c r="AKV183" s="10"/>
      <c r="AKW183" s="10"/>
      <c r="AKX183" s="10"/>
      <c r="AKY183" s="10"/>
      <c r="AKZ183" s="10"/>
      <c r="ALA183" s="10"/>
      <c r="ALB183" s="10"/>
      <c r="ALC183" s="10"/>
      <c r="ALD183" s="10"/>
      <c r="ALE183" s="10"/>
      <c r="ALF183" s="10"/>
      <c r="ALG183" s="10"/>
      <c r="ALH183" s="10"/>
      <c r="ALI183" s="10"/>
      <c r="ALJ183" s="10"/>
      <c r="ALK183" s="10"/>
      <c r="ALL183" s="10"/>
      <c r="ALM183" s="10"/>
      <c r="ALN183" s="10"/>
      <c r="ALO183" s="10"/>
      <c r="ALP183" s="10"/>
      <c r="ALQ183" s="10"/>
      <c r="ALR183" s="10"/>
      <c r="ALS183" s="10"/>
      <c r="ALT183" s="10"/>
      <c r="ALU183" s="10"/>
      <c r="ALV183" s="10"/>
      <c r="ALW183" s="10"/>
      <c r="ALX183" s="10"/>
      <c r="ALY183" s="10"/>
      <c r="ALZ183" s="10"/>
      <c r="AMA183" s="10"/>
      <c r="AMB183" s="10"/>
      <c r="AMC183" s="10"/>
      <c r="AMD183" s="10"/>
      <c r="AME183" s="10"/>
      <c r="AMF183" s="10"/>
      <c r="AMG183" s="10"/>
      <c r="AMH183" s="10"/>
      <c r="AMI183" s="10"/>
      <c r="AMJ183" s="10"/>
      <c r="AMK183" s="10"/>
    </row>
    <row r="184" spans="1:1025" s="9" customFormat="1" ht="13.5" customHeight="1" x14ac:dyDescent="0.25">
      <c r="A184" s="19">
        <v>42583</v>
      </c>
      <c r="B184" s="18" t="s">
        <v>25</v>
      </c>
      <c r="C184" s="18">
        <v>30</v>
      </c>
      <c r="D184" s="18" t="s">
        <v>15</v>
      </c>
      <c r="E184" s="18">
        <v>47850</v>
      </c>
      <c r="F184" s="18">
        <v>48000</v>
      </c>
      <c r="G184" s="18"/>
      <c r="H184" s="23"/>
      <c r="I184" s="18">
        <v>48000</v>
      </c>
      <c r="J184" s="20">
        <f>(IF(D184="SELL",E184-F184,IF(D184="BUY",F184-E184)))*C184</f>
        <v>4500</v>
      </c>
      <c r="K184" s="20">
        <f>(IF(D184="SELL",IF(G184="",0,F184-G184),IF(D184="BUY",IF(G184="",0,G184-F184))))*C184</f>
        <v>0</v>
      </c>
      <c r="L184" s="20">
        <f>(IF(D184="SELL",IF(H184="",0,G184-H184),IF(D184="BUY",IF(H184="",0,(H184-G184)))))*C184</f>
        <v>0</v>
      </c>
      <c r="M184" s="20">
        <f>(K184+J184+L184)/C184</f>
        <v>150</v>
      </c>
      <c r="N184" s="20">
        <f>M184*C184</f>
        <v>4500</v>
      </c>
      <c r="O184" s="21">
        <f>(M184*100)/E184</f>
        <v>0.31347962382445144</v>
      </c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  <c r="XL184" s="10"/>
      <c r="XM184" s="10"/>
      <c r="XN184" s="10"/>
      <c r="XO184" s="10"/>
      <c r="XP184" s="10"/>
      <c r="XQ184" s="10"/>
      <c r="XR184" s="10"/>
      <c r="XS184" s="10"/>
      <c r="XT184" s="10"/>
      <c r="XU184" s="10"/>
      <c r="XV184" s="10"/>
      <c r="XW184" s="10"/>
      <c r="XX184" s="10"/>
      <c r="XY184" s="10"/>
      <c r="XZ184" s="10"/>
      <c r="YA184" s="10"/>
      <c r="YB184" s="10"/>
      <c r="YC184" s="10"/>
      <c r="YD184" s="10"/>
      <c r="YE184" s="10"/>
      <c r="YF184" s="10"/>
      <c r="YG184" s="10"/>
      <c r="YH184" s="10"/>
      <c r="YI184" s="10"/>
      <c r="YJ184" s="10"/>
      <c r="YK184" s="10"/>
      <c r="YL184" s="10"/>
      <c r="YM184" s="10"/>
      <c r="YN184" s="10"/>
      <c r="YO184" s="10"/>
      <c r="YP184" s="10"/>
      <c r="YQ184" s="10"/>
      <c r="YR184" s="10"/>
      <c r="YS184" s="10"/>
      <c r="YT184" s="10"/>
      <c r="YU184" s="10"/>
      <c r="YV184" s="10"/>
      <c r="YW184" s="10"/>
      <c r="YX184" s="10"/>
      <c r="YY184" s="10"/>
      <c r="YZ184" s="10"/>
      <c r="ZA184" s="10"/>
      <c r="ZB184" s="10"/>
      <c r="ZC184" s="10"/>
      <c r="ZD184" s="10"/>
      <c r="ZE184" s="10"/>
      <c r="ZF184" s="10"/>
      <c r="ZG184" s="10"/>
      <c r="ZH184" s="10"/>
      <c r="ZI184" s="10"/>
      <c r="ZJ184" s="10"/>
      <c r="ZK184" s="10"/>
      <c r="ZL184" s="10"/>
      <c r="ZM184" s="10"/>
      <c r="ZN184" s="10"/>
      <c r="ZO184" s="10"/>
      <c r="ZP184" s="10"/>
      <c r="ZQ184" s="10"/>
      <c r="ZR184" s="10"/>
      <c r="ZS184" s="10"/>
      <c r="ZT184" s="10"/>
      <c r="ZU184" s="10"/>
      <c r="ZV184" s="10"/>
      <c r="ZW184" s="10"/>
      <c r="ZX184" s="10"/>
      <c r="ZY184" s="10"/>
      <c r="ZZ184" s="10"/>
      <c r="AAA184" s="10"/>
      <c r="AAB184" s="10"/>
      <c r="AAC184" s="10"/>
      <c r="AAD184" s="10"/>
      <c r="AAE184" s="10"/>
      <c r="AAF184" s="10"/>
      <c r="AAG184" s="10"/>
      <c r="AAH184" s="10"/>
      <c r="AAI184" s="10"/>
      <c r="AAJ184" s="10"/>
      <c r="AAK184" s="10"/>
      <c r="AAL184" s="10"/>
      <c r="AAM184" s="10"/>
      <c r="AAN184" s="10"/>
      <c r="AAO184" s="10"/>
      <c r="AAP184" s="10"/>
      <c r="AAQ184" s="10"/>
      <c r="AAR184" s="10"/>
      <c r="AAS184" s="10"/>
      <c r="AAT184" s="10"/>
      <c r="AAU184" s="10"/>
      <c r="AAV184" s="10"/>
      <c r="AAW184" s="10"/>
      <c r="AAX184" s="10"/>
      <c r="AAY184" s="10"/>
      <c r="AAZ184" s="10"/>
      <c r="ABA184" s="10"/>
      <c r="ABB184" s="10"/>
      <c r="ABC184" s="10"/>
      <c r="ABD184" s="10"/>
      <c r="ABE184" s="10"/>
      <c r="ABF184" s="10"/>
      <c r="ABG184" s="10"/>
      <c r="ABH184" s="10"/>
      <c r="ABI184" s="10"/>
      <c r="ABJ184" s="10"/>
      <c r="ABK184" s="10"/>
      <c r="ABL184" s="10"/>
      <c r="ABM184" s="10"/>
      <c r="ABN184" s="10"/>
      <c r="ABO184" s="10"/>
      <c r="ABP184" s="10"/>
      <c r="ABQ184" s="10"/>
      <c r="ABR184" s="10"/>
      <c r="ABS184" s="10"/>
      <c r="ABT184" s="10"/>
      <c r="ABU184" s="10"/>
      <c r="ABV184" s="10"/>
      <c r="ABW184" s="10"/>
      <c r="ABX184" s="10"/>
      <c r="ABY184" s="10"/>
      <c r="ABZ184" s="10"/>
      <c r="ACA184" s="10"/>
      <c r="ACB184" s="10"/>
      <c r="ACC184" s="10"/>
      <c r="ACD184" s="10"/>
      <c r="ACE184" s="10"/>
      <c r="ACF184" s="10"/>
      <c r="ACG184" s="10"/>
      <c r="ACH184" s="10"/>
      <c r="ACI184" s="10"/>
      <c r="ACJ184" s="10"/>
      <c r="ACK184" s="10"/>
      <c r="ACL184" s="10"/>
      <c r="ACM184" s="10"/>
      <c r="ACN184" s="10"/>
      <c r="ACO184" s="10"/>
      <c r="ACP184" s="10"/>
      <c r="ACQ184" s="10"/>
      <c r="ACR184" s="10"/>
      <c r="ACS184" s="10"/>
      <c r="ACT184" s="10"/>
      <c r="ACU184" s="10"/>
      <c r="ACV184" s="10"/>
      <c r="ACW184" s="10"/>
      <c r="ACX184" s="10"/>
      <c r="ACY184" s="10"/>
      <c r="ACZ184" s="10"/>
      <c r="ADA184" s="10"/>
      <c r="ADB184" s="10"/>
      <c r="ADC184" s="10"/>
      <c r="ADD184" s="10"/>
      <c r="ADE184" s="10"/>
      <c r="ADF184" s="10"/>
      <c r="ADG184" s="10"/>
      <c r="ADH184" s="10"/>
      <c r="ADI184" s="10"/>
      <c r="ADJ184" s="10"/>
      <c r="ADK184" s="10"/>
      <c r="ADL184" s="10"/>
      <c r="ADM184" s="10"/>
      <c r="ADN184" s="10"/>
      <c r="ADO184" s="10"/>
      <c r="ADP184" s="10"/>
      <c r="ADQ184" s="10"/>
      <c r="ADR184" s="10"/>
      <c r="ADS184" s="10"/>
      <c r="ADT184" s="10"/>
      <c r="ADU184" s="10"/>
      <c r="ADV184" s="10"/>
      <c r="ADW184" s="10"/>
      <c r="ADX184" s="10"/>
      <c r="ADY184" s="10"/>
      <c r="ADZ184" s="10"/>
      <c r="AEA184" s="10"/>
      <c r="AEB184" s="10"/>
      <c r="AEC184" s="10"/>
      <c r="AED184" s="10"/>
      <c r="AEE184" s="10"/>
      <c r="AEF184" s="10"/>
      <c r="AEG184" s="10"/>
      <c r="AEH184" s="10"/>
      <c r="AEI184" s="10"/>
      <c r="AEJ184" s="10"/>
      <c r="AEK184" s="10"/>
      <c r="AEL184" s="10"/>
      <c r="AEM184" s="10"/>
      <c r="AEN184" s="10"/>
      <c r="AEO184" s="10"/>
      <c r="AEP184" s="10"/>
      <c r="AEQ184" s="10"/>
      <c r="AER184" s="10"/>
      <c r="AES184" s="10"/>
      <c r="AET184" s="10"/>
      <c r="AEU184" s="10"/>
      <c r="AEV184" s="10"/>
      <c r="AEW184" s="10"/>
      <c r="AEX184" s="10"/>
      <c r="AEY184" s="10"/>
      <c r="AEZ184" s="10"/>
      <c r="AFA184" s="10"/>
      <c r="AFB184" s="10"/>
      <c r="AFC184" s="10"/>
      <c r="AFD184" s="10"/>
      <c r="AFE184" s="10"/>
      <c r="AFF184" s="10"/>
      <c r="AFG184" s="10"/>
      <c r="AFH184" s="10"/>
      <c r="AFI184" s="10"/>
      <c r="AFJ184" s="10"/>
      <c r="AFK184" s="10"/>
      <c r="AFL184" s="10"/>
      <c r="AFM184" s="10"/>
      <c r="AFN184" s="10"/>
      <c r="AFO184" s="10"/>
      <c r="AFP184" s="10"/>
      <c r="AFQ184" s="10"/>
      <c r="AFR184" s="10"/>
      <c r="AFS184" s="10"/>
      <c r="AFT184" s="10"/>
      <c r="AFU184" s="10"/>
      <c r="AFV184" s="10"/>
      <c r="AFW184" s="10"/>
      <c r="AFX184" s="10"/>
      <c r="AFY184" s="10"/>
      <c r="AFZ184" s="10"/>
      <c r="AGA184" s="10"/>
      <c r="AGB184" s="10"/>
      <c r="AGC184" s="10"/>
      <c r="AGD184" s="10"/>
      <c r="AGE184" s="10"/>
      <c r="AGF184" s="10"/>
      <c r="AGG184" s="10"/>
      <c r="AGH184" s="10"/>
      <c r="AGI184" s="10"/>
      <c r="AGJ184" s="10"/>
      <c r="AGK184" s="10"/>
      <c r="AGL184" s="10"/>
      <c r="AGM184" s="10"/>
      <c r="AGN184" s="10"/>
      <c r="AGO184" s="10"/>
      <c r="AGP184" s="10"/>
      <c r="AGQ184" s="10"/>
      <c r="AGR184" s="10"/>
      <c r="AGS184" s="10"/>
      <c r="AGT184" s="10"/>
      <c r="AGU184" s="10"/>
      <c r="AGV184" s="10"/>
      <c r="AGW184" s="10"/>
      <c r="AGX184" s="10"/>
      <c r="AGY184" s="10"/>
      <c r="AGZ184" s="10"/>
      <c r="AHA184" s="10"/>
      <c r="AHB184" s="10"/>
      <c r="AHC184" s="10"/>
      <c r="AHD184" s="10"/>
      <c r="AHE184" s="10"/>
      <c r="AHF184" s="10"/>
      <c r="AHG184" s="10"/>
      <c r="AHH184" s="10"/>
      <c r="AHI184" s="10"/>
      <c r="AHJ184" s="10"/>
      <c r="AHK184" s="10"/>
      <c r="AHL184" s="10"/>
      <c r="AHM184" s="10"/>
      <c r="AHN184" s="10"/>
      <c r="AHO184" s="10"/>
      <c r="AHP184" s="10"/>
      <c r="AHQ184" s="10"/>
      <c r="AHR184" s="10"/>
      <c r="AHS184" s="10"/>
      <c r="AHT184" s="10"/>
      <c r="AHU184" s="10"/>
      <c r="AHV184" s="10"/>
      <c r="AHW184" s="10"/>
      <c r="AHX184" s="10"/>
      <c r="AHY184" s="10"/>
      <c r="AHZ184" s="10"/>
      <c r="AIA184" s="10"/>
      <c r="AIB184" s="10"/>
      <c r="AIC184" s="10"/>
      <c r="AID184" s="10"/>
      <c r="AIE184" s="10"/>
      <c r="AIF184" s="10"/>
      <c r="AIG184" s="10"/>
      <c r="AIH184" s="10"/>
      <c r="AII184" s="10"/>
      <c r="AIJ184" s="10"/>
      <c r="AIK184" s="10"/>
      <c r="AIL184" s="10"/>
      <c r="AIM184" s="10"/>
      <c r="AIN184" s="10"/>
      <c r="AIO184" s="10"/>
      <c r="AIP184" s="10"/>
      <c r="AIQ184" s="10"/>
      <c r="AIR184" s="10"/>
      <c r="AIS184" s="10"/>
      <c r="AIT184" s="10"/>
      <c r="AIU184" s="10"/>
      <c r="AIV184" s="10"/>
      <c r="AIW184" s="10"/>
      <c r="AIX184" s="10"/>
      <c r="AIY184" s="10"/>
      <c r="AIZ184" s="10"/>
      <c r="AJA184" s="10"/>
      <c r="AJB184" s="10"/>
      <c r="AJC184" s="10"/>
      <c r="AJD184" s="10"/>
      <c r="AJE184" s="10"/>
      <c r="AJF184" s="10"/>
      <c r="AJG184" s="10"/>
      <c r="AJH184" s="10"/>
      <c r="AJI184" s="10"/>
      <c r="AJJ184" s="10"/>
      <c r="AJK184" s="10"/>
      <c r="AJL184" s="10"/>
      <c r="AJM184" s="10"/>
      <c r="AJN184" s="10"/>
      <c r="AJO184" s="10"/>
      <c r="AJP184" s="10"/>
      <c r="AJQ184" s="10"/>
      <c r="AJR184" s="10"/>
      <c r="AJS184" s="10"/>
      <c r="AJT184" s="10"/>
      <c r="AJU184" s="10"/>
      <c r="AJV184" s="10"/>
      <c r="AJW184" s="10"/>
      <c r="AJX184" s="10"/>
      <c r="AJY184" s="10"/>
      <c r="AJZ184" s="10"/>
      <c r="AKA184" s="10"/>
      <c r="AKB184" s="10"/>
      <c r="AKC184" s="10"/>
      <c r="AKD184" s="10"/>
      <c r="AKE184" s="10"/>
      <c r="AKF184" s="10"/>
      <c r="AKG184" s="10"/>
      <c r="AKH184" s="10"/>
      <c r="AKI184" s="10"/>
      <c r="AKJ184" s="10"/>
      <c r="AKK184" s="10"/>
      <c r="AKL184" s="10"/>
      <c r="AKM184" s="10"/>
      <c r="AKN184" s="10"/>
      <c r="AKO184" s="10"/>
      <c r="AKP184" s="10"/>
      <c r="AKQ184" s="10"/>
      <c r="AKR184" s="10"/>
      <c r="AKS184" s="10"/>
      <c r="AKT184" s="10"/>
      <c r="AKU184" s="10"/>
      <c r="AKV184" s="10"/>
      <c r="AKW184" s="10"/>
      <c r="AKX184" s="10"/>
      <c r="AKY184" s="10"/>
      <c r="AKZ184" s="10"/>
      <c r="ALA184" s="10"/>
      <c r="ALB184" s="10"/>
      <c r="ALC184" s="10"/>
      <c r="ALD184" s="10"/>
      <c r="ALE184" s="10"/>
      <c r="ALF184" s="10"/>
      <c r="ALG184" s="10"/>
      <c r="ALH184" s="10"/>
      <c r="ALI184" s="10"/>
      <c r="ALJ184" s="10"/>
      <c r="ALK184" s="10"/>
      <c r="ALL184" s="10"/>
      <c r="ALM184" s="10"/>
      <c r="ALN184" s="10"/>
      <c r="ALO184" s="10"/>
      <c r="ALP184" s="10"/>
      <c r="ALQ184" s="10"/>
      <c r="ALR184" s="10"/>
      <c r="ALS184" s="10"/>
      <c r="ALT184" s="10"/>
      <c r="ALU184" s="10"/>
      <c r="ALV184" s="10"/>
      <c r="ALW184" s="10"/>
      <c r="ALX184" s="10"/>
      <c r="ALY184" s="10"/>
      <c r="ALZ184" s="10"/>
      <c r="AMA184" s="10"/>
      <c r="AMB184" s="10"/>
      <c r="AMC184" s="10"/>
      <c r="AMD184" s="10"/>
      <c r="AME184" s="10"/>
      <c r="AMF184" s="10"/>
      <c r="AMG184" s="10"/>
      <c r="AMH184" s="10"/>
      <c r="AMI184" s="10"/>
      <c r="AMJ184" s="10"/>
      <c r="AMK184" s="10"/>
    </row>
    <row r="185" spans="1:1025" ht="13.5" customHeight="1" x14ac:dyDescent="0.25">
      <c r="A185" s="19">
        <v>42580</v>
      </c>
      <c r="B185" s="18" t="s">
        <v>27</v>
      </c>
      <c r="C185" s="18">
        <v>1250</v>
      </c>
      <c r="D185" s="18" t="s">
        <v>17</v>
      </c>
      <c r="E185" s="22">
        <v>192</v>
      </c>
      <c r="F185" s="22">
        <v>194</v>
      </c>
      <c r="G185" s="18"/>
      <c r="H185" s="18"/>
      <c r="I185" s="22">
        <v>194</v>
      </c>
      <c r="J185" s="20">
        <f>(IF(D185="SELL",E185-F185,IF(D185="BUY",F185-E185)))*C185</f>
        <v>-2500</v>
      </c>
      <c r="K185" s="20">
        <f>(IF(D185="SELL",IF(G185="",0,F185-G185),IF(D185="BUY",IF(G185="",0,G185-F185))))*C185</f>
        <v>0</v>
      </c>
      <c r="L185" s="20">
        <f>(IF(D185="SELL",IF(H185="",0,G185-H185),IF(D185="BUY",IF(H185="",0,(H185-G185)))))*C185</f>
        <v>0</v>
      </c>
      <c r="M185" s="20">
        <f>(K185+J185+L185)/C185</f>
        <v>-2</v>
      </c>
      <c r="N185" s="20">
        <f>M185*C185</f>
        <v>-2500</v>
      </c>
      <c r="O185" s="21">
        <f>(M185*100)/E185</f>
        <v>-1.0416666666666667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AMK185" s="1"/>
    </row>
    <row r="186" spans="1:1025" ht="13.5" customHeight="1" x14ac:dyDescent="0.25">
      <c r="A186" s="19">
        <v>42580</v>
      </c>
      <c r="B186" s="18" t="s">
        <v>21</v>
      </c>
      <c r="C186" s="18">
        <v>1000</v>
      </c>
      <c r="D186" s="18" t="s">
        <v>17</v>
      </c>
      <c r="E186" s="18">
        <v>327</v>
      </c>
      <c r="F186" s="22">
        <v>326</v>
      </c>
      <c r="G186" s="18"/>
      <c r="H186" s="18"/>
      <c r="I186" s="22">
        <v>326</v>
      </c>
      <c r="J186" s="20">
        <f>(IF(D186="SELL",E186-F186,IF(D186="BUY",F186-E186)))*C186</f>
        <v>1000</v>
      </c>
      <c r="K186" s="20">
        <f>(IF(D186="SELL",IF(G186="",0,F186-G186),IF(D186="BUY",IF(G186="",0,G186-F186))))*C186</f>
        <v>0</v>
      </c>
      <c r="L186" s="20">
        <f>(IF(D186="SELL",IF(H186="",0,G186-H186),IF(D186="BUY",IF(H186="",0,(H186-G186)))))*C186</f>
        <v>0</v>
      </c>
      <c r="M186" s="20">
        <f>(K186+J186+L186)/C186</f>
        <v>1</v>
      </c>
      <c r="N186" s="20">
        <f>M186*C186</f>
        <v>1000</v>
      </c>
      <c r="O186" s="21">
        <f>(M186*100)/E186</f>
        <v>0.3058103975535168</v>
      </c>
      <c r="P186" s="12"/>
      <c r="Q186" s="12"/>
      <c r="R186" s="12"/>
      <c r="S186" s="13"/>
      <c r="T186" s="13"/>
      <c r="U186" s="13"/>
      <c r="V186" s="13"/>
      <c r="W186" s="14"/>
      <c r="X186" s="14"/>
      <c r="Y186" s="14"/>
      <c r="Z186" s="14"/>
      <c r="AA186" s="14"/>
      <c r="AB186" s="15"/>
      <c r="AC186" s="11"/>
      <c r="AD186" s="12"/>
      <c r="AE186" s="12"/>
      <c r="AF186" s="12"/>
      <c r="AG186" s="13"/>
      <c r="AH186" s="13"/>
      <c r="AI186" s="13"/>
      <c r="AJ186" s="13"/>
      <c r="AK186" s="14"/>
      <c r="AL186" s="14"/>
      <c r="AM186" s="14"/>
      <c r="AN186" s="14"/>
      <c r="AO186" s="14"/>
      <c r="AP186" s="15"/>
      <c r="AQ186" s="11"/>
      <c r="AR186" s="12"/>
      <c r="AS186" s="12"/>
      <c r="AT186" s="12"/>
      <c r="AU186" s="13"/>
      <c r="AV186" s="13"/>
      <c r="AW186" s="13"/>
      <c r="AX186" s="13"/>
      <c r="AY186" s="14"/>
      <c r="AZ186" s="14"/>
      <c r="BA186" s="14"/>
      <c r="BB186" s="14"/>
      <c r="BC186" s="14"/>
      <c r="BD186" s="15"/>
      <c r="AMK186" s="1"/>
    </row>
    <row r="187" spans="1:1025" ht="13.5" customHeight="1" x14ac:dyDescent="0.25">
      <c r="A187" s="19">
        <v>42580</v>
      </c>
      <c r="B187" s="18" t="s">
        <v>14</v>
      </c>
      <c r="C187" s="18">
        <v>100</v>
      </c>
      <c r="D187" s="18" t="s">
        <v>15</v>
      </c>
      <c r="E187" s="22">
        <v>31320</v>
      </c>
      <c r="F187" s="22">
        <v>31375</v>
      </c>
      <c r="G187" s="18">
        <v>31425</v>
      </c>
      <c r="H187" s="18">
        <v>31475</v>
      </c>
      <c r="I187" s="22">
        <v>31375</v>
      </c>
      <c r="J187" s="20">
        <f>(IF(D187="SELL",E187-F187,IF(D187="BUY",F187-E187)))*C187</f>
        <v>5500</v>
      </c>
      <c r="K187" s="20">
        <f>(IF(D187="SELL",IF(G187="",0,F187-G187),IF(D187="BUY",IF(G187="",0,G187-F187))))*C187</f>
        <v>5000</v>
      </c>
      <c r="L187" s="20">
        <f>(IF(D187="SELL",IF(H187="",0,G187-H187),IF(D187="BUY",IF(H187="",0,(H187-G187)))))*C187</f>
        <v>5000</v>
      </c>
      <c r="M187" s="20">
        <f>(K187+J187+L187)/C187</f>
        <v>155</v>
      </c>
      <c r="N187" s="20">
        <f>M187*C187</f>
        <v>15500</v>
      </c>
      <c r="O187" s="21">
        <f>(M187*100)/E187</f>
        <v>0.49489144316730521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AMK187" s="1"/>
    </row>
    <row r="188" spans="1:1025" ht="13.5" customHeight="1" x14ac:dyDescent="0.25">
      <c r="A188" s="19">
        <v>42579</v>
      </c>
      <c r="B188" s="18" t="s">
        <v>25</v>
      </c>
      <c r="C188" s="18">
        <v>30</v>
      </c>
      <c r="D188" s="18" t="s">
        <v>15</v>
      </c>
      <c r="E188" s="22">
        <v>48000</v>
      </c>
      <c r="F188" s="22">
        <v>47834</v>
      </c>
      <c r="G188" s="18"/>
      <c r="H188" s="18"/>
      <c r="I188" s="22">
        <v>47834</v>
      </c>
      <c r="J188" s="20">
        <f>(IF(D188="SELL",E188-F188,IF(D188="BUY",F188-E188)))*C188</f>
        <v>-4980</v>
      </c>
      <c r="K188" s="20">
        <f>(IF(D188="SELL",IF(G188="",0,F188-G188),IF(D188="BUY",IF(G188="",0,G188-F188))))*C188</f>
        <v>0</v>
      </c>
      <c r="L188" s="20">
        <f>(IF(D188="SELL",IF(H188="",0,G188-H188),IF(D188="BUY",IF(H188="",0,(H188-G188)))))*C188</f>
        <v>0</v>
      </c>
      <c r="M188" s="20">
        <f>(K188+J188+L188)/C188</f>
        <v>-166</v>
      </c>
      <c r="N188" s="20">
        <f>M188*C188</f>
        <v>-4980</v>
      </c>
      <c r="O188" s="21">
        <f>(M188*100)/E188</f>
        <v>-0.34583333333333333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AMK188" s="1"/>
    </row>
    <row r="189" spans="1:1025" ht="13.5" customHeight="1" x14ac:dyDescent="0.25">
      <c r="A189" s="19">
        <v>42579</v>
      </c>
      <c r="B189" s="18" t="s">
        <v>16</v>
      </c>
      <c r="C189" s="18">
        <v>100</v>
      </c>
      <c r="D189" s="18" t="s">
        <v>15</v>
      </c>
      <c r="E189" s="18">
        <v>2841</v>
      </c>
      <c r="F189" s="18">
        <v>2815</v>
      </c>
      <c r="G189" s="18"/>
      <c r="H189" s="18"/>
      <c r="I189" s="18">
        <v>2815</v>
      </c>
      <c r="J189" s="20">
        <f>(IF(D189="SELL",E189-F189,IF(D189="BUY",F189-E189)))*C189</f>
        <v>-2600</v>
      </c>
      <c r="K189" s="20">
        <f>(IF(D189="SELL",IF(G189="",0,F189-G189),IF(D189="BUY",IF(G189="",0,G189-F189))))*C189</f>
        <v>0</v>
      </c>
      <c r="L189" s="20">
        <f>(IF(D189="SELL",IF(H189="",0,G189-H189),IF(D189="BUY",IF(H189="",0,(H189-G189)))))*C189</f>
        <v>0</v>
      </c>
      <c r="M189" s="20">
        <f>(K189+J189+L189)/C189</f>
        <v>-26</v>
      </c>
      <c r="N189" s="20">
        <f>M189*C189</f>
        <v>-2600</v>
      </c>
      <c r="O189" s="21">
        <f>(M189*100)/E189</f>
        <v>-0.91517071453713483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AMK189" s="1"/>
    </row>
    <row r="190" spans="1:1025" ht="13.5" customHeight="1" x14ac:dyDescent="0.25">
      <c r="A190" s="19">
        <v>42579</v>
      </c>
      <c r="B190" s="18" t="s">
        <v>21</v>
      </c>
      <c r="C190" s="18">
        <v>1000</v>
      </c>
      <c r="D190" s="18" t="s">
        <v>17</v>
      </c>
      <c r="E190" s="18">
        <v>329</v>
      </c>
      <c r="F190" s="18">
        <v>327.3</v>
      </c>
      <c r="G190" s="18"/>
      <c r="H190" s="18"/>
      <c r="I190" s="18">
        <v>327.3</v>
      </c>
      <c r="J190" s="20">
        <f>(IF(D190="SELL",E190-F190,IF(D190="BUY",F190-E190)))*C190</f>
        <v>1699.9999999999886</v>
      </c>
      <c r="K190" s="20">
        <f>(IF(D190="SELL",IF(G190="",0,F190-G190),IF(D190="BUY",IF(G190="",0,G190-F190))))*C190</f>
        <v>0</v>
      </c>
      <c r="L190" s="20">
        <f>(IF(D190="SELL",IF(H190="",0,G190-H190),IF(D190="BUY",IF(H190="",0,(H190-G190)))))*C190</f>
        <v>0</v>
      </c>
      <c r="M190" s="20">
        <f>(K190+J190+L190)/C190</f>
        <v>1.6999999999999886</v>
      </c>
      <c r="N190" s="20">
        <f>M190*C190</f>
        <v>1699.9999999999886</v>
      </c>
      <c r="O190" s="21">
        <f>(M190*100)/E190</f>
        <v>0.5167173252279601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AMK190" s="1"/>
    </row>
    <row r="191" spans="1:1025" ht="13.5" customHeight="1" x14ac:dyDescent="0.25">
      <c r="A191" s="19">
        <v>42579</v>
      </c>
      <c r="B191" s="18" t="s">
        <v>22</v>
      </c>
      <c r="C191" s="18">
        <v>250</v>
      </c>
      <c r="D191" s="18" t="s">
        <v>15</v>
      </c>
      <c r="E191" s="18">
        <v>703</v>
      </c>
      <c r="F191" s="18">
        <v>708</v>
      </c>
      <c r="G191" s="18"/>
      <c r="H191" s="18"/>
      <c r="I191" s="18">
        <v>708</v>
      </c>
      <c r="J191" s="20">
        <f>(IF(D191="SELL",E191-F191,IF(D191="BUY",F191-E191)))*C191</f>
        <v>1250</v>
      </c>
      <c r="K191" s="20">
        <f>(IF(D191="SELL",IF(G191="",0,F191-G191),IF(D191="BUY",IF(G191="",0,G191-F191))))*C191</f>
        <v>0</v>
      </c>
      <c r="L191" s="20">
        <f>(IF(D191="SELL",IF(H191="",0,G191-H191),IF(D191="BUY",IF(H191="",0,(H191-G191)))))*C191</f>
        <v>0</v>
      </c>
      <c r="M191" s="20">
        <f>(K191+J191+L191)/C191</f>
        <v>5</v>
      </c>
      <c r="N191" s="20">
        <f>M191*C191</f>
        <v>1250</v>
      </c>
      <c r="O191" s="21">
        <f>(M191*100)/E191</f>
        <v>0.71123755334281646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AMK191" s="1"/>
    </row>
    <row r="192" spans="1:1025" ht="13.5" customHeight="1" x14ac:dyDescent="0.25">
      <c r="A192" s="19">
        <v>42578</v>
      </c>
      <c r="B192" s="18" t="s">
        <v>21</v>
      </c>
      <c r="C192" s="18">
        <v>1000</v>
      </c>
      <c r="D192" s="18" t="s">
        <v>17</v>
      </c>
      <c r="E192" s="22">
        <v>332.4</v>
      </c>
      <c r="F192" s="22">
        <v>330</v>
      </c>
      <c r="G192" s="18"/>
      <c r="H192" s="18"/>
      <c r="I192" s="22">
        <v>330</v>
      </c>
      <c r="J192" s="20">
        <f>(IF(D192="SELL",E192-F192,IF(D192="BUY",F192-E192)))*C192</f>
        <v>2399.9999999999773</v>
      </c>
      <c r="K192" s="20">
        <f>(IF(D192="SELL",IF(G192="",0,F192-G192),IF(D192="BUY",IF(G192="",0,G192-F192))))*C192</f>
        <v>0</v>
      </c>
      <c r="L192" s="20">
        <f>(IF(D192="SELL",IF(H192="",0,G192-H192),IF(D192="BUY",IF(H192="",0,(H192-G192)))))*C192</f>
        <v>0</v>
      </c>
      <c r="M192" s="20">
        <f>(K192+J192+L192)/C192</f>
        <v>2.3999999999999773</v>
      </c>
      <c r="N192" s="20">
        <f>M192*C192</f>
        <v>2399.9999999999773</v>
      </c>
      <c r="O192" s="21">
        <f>(M192*100)/E192</f>
        <v>0.72202166064981266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AMK192" s="1"/>
    </row>
    <row r="193" spans="1:56 1025:1025" ht="13.5" customHeight="1" x14ac:dyDescent="0.25">
      <c r="A193" s="19">
        <v>42578</v>
      </c>
      <c r="B193" s="18" t="s">
        <v>21</v>
      </c>
      <c r="C193" s="18">
        <v>1000</v>
      </c>
      <c r="D193" s="18" t="s">
        <v>17</v>
      </c>
      <c r="E193" s="22">
        <v>332.4</v>
      </c>
      <c r="F193" s="22">
        <v>330</v>
      </c>
      <c r="G193" s="22"/>
      <c r="H193" s="22"/>
      <c r="I193" s="22">
        <v>330</v>
      </c>
      <c r="J193" s="20">
        <f>(IF(D193="SELL",E193-F193,IF(D193="BUY",F193-E193)))*C193</f>
        <v>2399.9999999999773</v>
      </c>
      <c r="K193" s="20">
        <f>(IF(D193="SELL",IF(G193="",0,F193-G193),IF(D193="BUY",IF(G193="",0,G193-F193))))*C193</f>
        <v>0</v>
      </c>
      <c r="L193" s="20">
        <f>(IF(D193="SELL",IF(H193="",0,G193-H193),IF(D193="BUY",IF(H193="",0,(H193-G193)))))*C193</f>
        <v>0</v>
      </c>
      <c r="M193" s="20">
        <f>(K193+J193+L193)/C193</f>
        <v>2.3999999999999773</v>
      </c>
      <c r="N193" s="20">
        <f>M193*C193</f>
        <v>2399.9999999999773</v>
      </c>
      <c r="O193" s="21">
        <f>(M193*100)/E193</f>
        <v>0.72202166064981266</v>
      </c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AMK193" s="1"/>
    </row>
    <row r="194" spans="1:56 1025:1025" ht="13.5" customHeight="1" x14ac:dyDescent="0.25">
      <c r="A194" s="19">
        <v>42578</v>
      </c>
      <c r="B194" s="18" t="s">
        <v>19</v>
      </c>
      <c r="C194" s="18">
        <v>5000</v>
      </c>
      <c r="D194" s="18" t="s">
        <v>17</v>
      </c>
      <c r="E194" s="22">
        <v>149</v>
      </c>
      <c r="F194" s="22">
        <v>148.65</v>
      </c>
      <c r="G194" s="22"/>
      <c r="H194" s="22"/>
      <c r="I194" s="22">
        <v>148.65</v>
      </c>
      <c r="J194" s="20">
        <f>(IF(D194="SELL",E194-F194,IF(D194="BUY",F194-E194)))*C194</f>
        <v>1749.9999999999716</v>
      </c>
      <c r="K194" s="20">
        <f>(IF(D194="SELL",IF(G194="",0,F194-G194),IF(D194="BUY",IF(G194="",0,G194-F194))))*C194</f>
        <v>0</v>
      </c>
      <c r="L194" s="20">
        <f>(IF(D194="SELL",IF(H194="",0,G194-H194),IF(D194="BUY",IF(H194="",0,(H194-G194)))))*C194</f>
        <v>0</v>
      </c>
      <c r="M194" s="20">
        <f>(K194+J194+L194)/C194</f>
        <v>0.34999999999999432</v>
      </c>
      <c r="N194" s="20">
        <f>M194*C194</f>
        <v>1749.9999999999716</v>
      </c>
      <c r="O194" s="21">
        <f>(M194*100)/E194</f>
        <v>0.23489932885905659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AMK194" s="1"/>
    </row>
    <row r="195" spans="1:56 1025:1025" ht="13.5" customHeight="1" x14ac:dyDescent="0.25">
      <c r="A195" s="19">
        <v>42578</v>
      </c>
      <c r="B195" s="18" t="s">
        <v>18</v>
      </c>
      <c r="C195" s="18">
        <v>5000</v>
      </c>
      <c r="D195" s="18" t="s">
        <v>17</v>
      </c>
      <c r="E195" s="22">
        <v>122.8</v>
      </c>
      <c r="F195" s="22">
        <v>122.4</v>
      </c>
      <c r="G195" s="22">
        <v>122</v>
      </c>
      <c r="H195" s="22">
        <v>121.6</v>
      </c>
      <c r="I195" s="22">
        <v>122.4</v>
      </c>
      <c r="J195" s="20">
        <f>(IF(D195="SELL",E195-F195,IF(D195="BUY",F195-E195)))*C195</f>
        <v>1999.9999999999573</v>
      </c>
      <c r="K195" s="20">
        <f>(IF(D195="SELL",IF(G195="",0,F195-G195),IF(D195="BUY",IF(G195="",0,G195-F195))))*C195</f>
        <v>2000.0000000000284</v>
      </c>
      <c r="L195" s="20">
        <f>(IF(D195="SELL",IF(H195="",0,G195-H195),IF(D195="BUY",IF(H195="",0,(H195-G195)))))*C195</f>
        <v>2000.0000000000284</v>
      </c>
      <c r="M195" s="20">
        <f>(K195+J195+L195)/C195</f>
        <v>1.2000000000000026</v>
      </c>
      <c r="N195" s="20">
        <f>M195*C195</f>
        <v>6000.0000000000127</v>
      </c>
      <c r="O195" s="21">
        <f>(M195*100)/E195</f>
        <v>0.97719869706840601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AMK195" s="1"/>
    </row>
    <row r="196" spans="1:56 1025:1025" ht="13.5" customHeight="1" x14ac:dyDescent="0.25">
      <c r="A196" s="19">
        <v>42577</v>
      </c>
      <c r="B196" s="18" t="s">
        <v>27</v>
      </c>
      <c r="C196" s="18">
        <v>1250</v>
      </c>
      <c r="D196" s="18" t="s">
        <v>17</v>
      </c>
      <c r="E196" s="18">
        <v>182.5</v>
      </c>
      <c r="F196" s="18">
        <v>181.5</v>
      </c>
      <c r="G196" s="18"/>
      <c r="H196" s="18"/>
      <c r="I196" s="18">
        <v>181.5</v>
      </c>
      <c r="J196" s="20">
        <f>(IF(D196="SELL",E196-F196,IF(D196="BUY",F196-E196)))*C196</f>
        <v>1250</v>
      </c>
      <c r="K196" s="20">
        <f>(IF(D196="SELL",IF(G196="",0,F196-G196),IF(D196="BUY",IF(G196="",0,G196-F196))))*C196</f>
        <v>0</v>
      </c>
      <c r="L196" s="20">
        <f>(IF(D196="SELL",IF(H196="",0,G196-H196),IF(D196="BUY",IF(H196="",0,(H196-G196)))))*C196</f>
        <v>0</v>
      </c>
      <c r="M196" s="20">
        <f>(K196+J196+L196)/C196</f>
        <v>1</v>
      </c>
      <c r="N196" s="20">
        <f>M196*C196</f>
        <v>1250</v>
      </c>
      <c r="O196" s="21">
        <f>(M196*100)/E196</f>
        <v>0.54794520547945202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AMK196" s="1"/>
    </row>
    <row r="197" spans="1:56 1025:1025" ht="13.5" customHeight="1" x14ac:dyDescent="0.25">
      <c r="A197" s="19">
        <v>42577</v>
      </c>
      <c r="B197" s="18" t="s">
        <v>14</v>
      </c>
      <c r="C197" s="18">
        <v>100</v>
      </c>
      <c r="D197" s="18" t="s">
        <v>17</v>
      </c>
      <c r="E197" s="22">
        <v>30835</v>
      </c>
      <c r="F197" s="22">
        <v>30780</v>
      </c>
      <c r="G197" s="22"/>
      <c r="H197" s="22"/>
      <c r="I197" s="22">
        <v>30780</v>
      </c>
      <c r="J197" s="20">
        <f>(IF(D197="SELL",E197-F197,IF(D197="BUY",F197-E197)))*C197</f>
        <v>5500</v>
      </c>
      <c r="K197" s="20">
        <f>(IF(D197="SELL",IF(G197="",0,F197-G197),IF(D197="BUY",IF(G197="",0,G197-F197))))*C197</f>
        <v>0</v>
      </c>
      <c r="L197" s="20">
        <f>(IF(D197="SELL",IF(H197="",0,G197-H197),IF(D197="BUY",IF(H197="",0,(H197-G197)))))*C197</f>
        <v>0</v>
      </c>
      <c r="M197" s="20">
        <f>(K197+J197+L197)/C197</f>
        <v>55</v>
      </c>
      <c r="N197" s="20">
        <f>M197*C197</f>
        <v>5500</v>
      </c>
      <c r="O197" s="21">
        <f>(M197*100)/E197</f>
        <v>0.17836873682503648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AMK197" s="1"/>
    </row>
    <row r="198" spans="1:56 1025:1025" ht="13.5" customHeight="1" x14ac:dyDescent="0.25">
      <c r="A198" s="19">
        <v>42577</v>
      </c>
      <c r="B198" s="18" t="s">
        <v>16</v>
      </c>
      <c r="C198" s="18">
        <v>100</v>
      </c>
      <c r="D198" s="18" t="s">
        <v>17</v>
      </c>
      <c r="E198" s="22">
        <v>2930</v>
      </c>
      <c r="F198" s="22">
        <v>2910</v>
      </c>
      <c r="G198" s="22">
        <v>2890</v>
      </c>
      <c r="H198" s="22">
        <v>2870</v>
      </c>
      <c r="I198" s="22">
        <v>2910</v>
      </c>
      <c r="J198" s="20">
        <f>(IF(D198="SELL",E198-F198,IF(D198="BUY",F198-E198)))*C198</f>
        <v>2000</v>
      </c>
      <c r="K198" s="20">
        <f>(IF(D198="SELL",IF(G198="",0,F198-G198),IF(D198="BUY",IF(G198="",0,G198-F198))))*C198</f>
        <v>2000</v>
      </c>
      <c r="L198" s="20">
        <f>(IF(D198="SELL",IF(H198="",0,G198-H198),IF(D198="BUY",IF(H198="",0,(H198-G198)))))*C198</f>
        <v>2000</v>
      </c>
      <c r="M198" s="20">
        <f>(K198+J198+L198)/C198</f>
        <v>60</v>
      </c>
      <c r="N198" s="20">
        <f>M198*C198</f>
        <v>6000</v>
      </c>
      <c r="O198" s="21">
        <f>(M198*100)/E198</f>
        <v>2.0477815699658701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AMK198" s="1"/>
    </row>
    <row r="199" spans="1:56 1025:1025" ht="13.5" customHeight="1" x14ac:dyDescent="0.25">
      <c r="A199" s="19">
        <v>42577</v>
      </c>
      <c r="B199" s="18" t="s">
        <v>19</v>
      </c>
      <c r="C199" s="18">
        <v>5000</v>
      </c>
      <c r="D199" s="18" t="s">
        <v>17</v>
      </c>
      <c r="E199" s="22">
        <v>150</v>
      </c>
      <c r="F199" s="22">
        <v>149.5</v>
      </c>
      <c r="G199" s="22">
        <v>149</v>
      </c>
      <c r="H199" s="22">
        <v>148.5</v>
      </c>
      <c r="I199" s="22">
        <v>149.5</v>
      </c>
      <c r="J199" s="20">
        <f>(IF(D199="SELL",E199-F199,IF(D199="BUY",F199-E199)))*C199</f>
        <v>2500</v>
      </c>
      <c r="K199" s="20">
        <f>(IF(D199="SELL",IF(G199="",0,F199-G199),IF(D199="BUY",IF(G199="",0,G199-F199))))*C199</f>
        <v>2500</v>
      </c>
      <c r="L199" s="20">
        <f>(IF(D199="SELL",IF(H199="",0,G199-H199),IF(D199="BUY",IF(H199="",0,(H199-G199)))))*C199</f>
        <v>2500</v>
      </c>
      <c r="M199" s="20">
        <f>(K199+J199+L199)/C199</f>
        <v>1.5</v>
      </c>
      <c r="N199" s="20">
        <f>M199*C199</f>
        <v>7500</v>
      </c>
      <c r="O199" s="21">
        <f>(M199*100)/E199</f>
        <v>1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AMK199" s="1"/>
    </row>
    <row r="200" spans="1:56 1025:1025" ht="13.5" customHeight="1" x14ac:dyDescent="0.25">
      <c r="A200" s="19" t="s">
        <v>40</v>
      </c>
      <c r="B200" s="18" t="s">
        <v>22</v>
      </c>
      <c r="C200" s="18">
        <v>250</v>
      </c>
      <c r="D200" s="18" t="s">
        <v>17</v>
      </c>
      <c r="E200" s="22">
        <v>689.3</v>
      </c>
      <c r="F200" s="22">
        <v>695</v>
      </c>
      <c r="G200" s="22"/>
      <c r="H200" s="22"/>
      <c r="I200" s="22">
        <v>695</v>
      </c>
      <c r="J200" s="20">
        <f>(IF(D200="SELL",E200-F200,IF(D200="BUY",F200-E200)))*C200</f>
        <v>-1425.0000000000114</v>
      </c>
      <c r="K200" s="20">
        <f>(IF(D200="SELL",IF(G200="",0,F200-G200),IF(D200="BUY",IF(G200="",0,G200-F200))))*C200</f>
        <v>0</v>
      </c>
      <c r="L200" s="20">
        <f>(IF(D200="SELL",IF(H200="",0,G200-H200),IF(D200="BUY",IF(H200="",0,(H200-G200)))))*C200</f>
        <v>0</v>
      </c>
      <c r="M200" s="20">
        <f>(K200+J200+L200)/C200</f>
        <v>-5.7000000000000455</v>
      </c>
      <c r="N200" s="20">
        <f>M200*C200</f>
        <v>-1425.0000000000114</v>
      </c>
      <c r="O200" s="21">
        <f>(M200*100)/E200</f>
        <v>-0.82692586682141966</v>
      </c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AMK200" s="1"/>
    </row>
    <row r="201" spans="1:56 1025:1025" ht="13.5" customHeight="1" x14ac:dyDescent="0.25">
      <c r="A201" s="19" t="s">
        <v>40</v>
      </c>
      <c r="B201" s="18" t="s">
        <v>16</v>
      </c>
      <c r="C201" s="18">
        <v>100</v>
      </c>
      <c r="D201" s="18" t="s">
        <v>17</v>
      </c>
      <c r="E201" s="22">
        <v>2930</v>
      </c>
      <c r="F201" s="22">
        <v>2900</v>
      </c>
      <c r="G201" s="22">
        <v>2875</v>
      </c>
      <c r="H201" s="22"/>
      <c r="I201" s="22">
        <v>2900</v>
      </c>
      <c r="J201" s="20">
        <f>(IF(D201="SELL",E201-F201,IF(D201="BUY",F201-E201)))*C201</f>
        <v>3000</v>
      </c>
      <c r="K201" s="20">
        <f>(IF(D201="SELL",IF(G201="",0,F201-G201),IF(D201="BUY",IF(G201="",0,G201-F201))))*C201</f>
        <v>2500</v>
      </c>
      <c r="L201" s="20">
        <f>(IF(D201="SELL",IF(H201="",0,G201-H201),IF(D201="BUY",IF(H201="",0,(H201-G201)))))*C201</f>
        <v>0</v>
      </c>
      <c r="M201" s="20">
        <f>(K201+J201+L201)/C201</f>
        <v>55</v>
      </c>
      <c r="N201" s="20">
        <f>M201*C201</f>
        <v>5500</v>
      </c>
      <c r="O201" s="21">
        <f>(M201*100)/E201</f>
        <v>1.8771331058020477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AMK201" s="1"/>
    </row>
    <row r="202" spans="1:56 1025:1025" ht="13.5" customHeight="1" x14ac:dyDescent="0.25">
      <c r="A202" s="19" t="s">
        <v>40</v>
      </c>
      <c r="B202" s="18" t="s">
        <v>18</v>
      </c>
      <c r="C202" s="18">
        <v>5000</v>
      </c>
      <c r="D202" s="18" t="s">
        <v>17</v>
      </c>
      <c r="E202" s="22">
        <v>123.3</v>
      </c>
      <c r="F202" s="22">
        <v>122.9</v>
      </c>
      <c r="G202" s="22"/>
      <c r="H202" s="22"/>
      <c r="I202" s="22">
        <v>122.9</v>
      </c>
      <c r="J202" s="20">
        <f>(IF(D202="SELL",E202-F202,IF(D202="BUY",F202-E202)))*C202</f>
        <v>1999.9999999999573</v>
      </c>
      <c r="K202" s="20">
        <f>(IF(D202="SELL",IF(G202="",0,F202-G202),IF(D202="BUY",IF(G202="",0,G202-F202))))*C202</f>
        <v>0</v>
      </c>
      <c r="L202" s="20">
        <f>(IF(D202="SELL",IF(H202="",0,G202-H202),IF(D202="BUY",IF(H202="",0,(H202-G202)))))*C202</f>
        <v>0</v>
      </c>
      <c r="M202" s="20">
        <f>(K202+J202+L202)/C202</f>
        <v>0.39999999999999147</v>
      </c>
      <c r="N202" s="20">
        <f>M202*C202</f>
        <v>1999.9999999999573</v>
      </c>
      <c r="O202" s="21">
        <f>(M202*100)/E202</f>
        <v>0.32441200324411312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AMK202" s="1"/>
    </row>
    <row r="203" spans="1:56 1025:1025" ht="13.5" customHeight="1" x14ac:dyDescent="0.25">
      <c r="A203" s="19" t="s">
        <v>40</v>
      </c>
      <c r="B203" s="18" t="s">
        <v>19</v>
      </c>
      <c r="C203" s="18">
        <v>5000</v>
      </c>
      <c r="D203" s="18" t="s">
        <v>17</v>
      </c>
      <c r="E203" s="22">
        <v>150.4</v>
      </c>
      <c r="F203" s="22">
        <v>150</v>
      </c>
      <c r="G203" s="22">
        <v>149.6</v>
      </c>
      <c r="H203" s="22">
        <v>149.19999999999999</v>
      </c>
      <c r="I203" s="22">
        <v>150</v>
      </c>
      <c r="J203" s="20">
        <f>(IF(D203="SELL",E203-F203,IF(D203="BUY",F203-E203)))*C203</f>
        <v>2000.0000000000284</v>
      </c>
      <c r="K203" s="20">
        <f>(IF(D203="SELL",IF(G203="",0,F203-G203),IF(D203="BUY",IF(G203="",0,G203-F203))))*C203</f>
        <v>2000.0000000000284</v>
      </c>
      <c r="L203" s="20">
        <f>(IF(D203="SELL",IF(H203="",0,G203-H203),IF(D203="BUY",IF(H203="",0,(H203-G203)))))*C203</f>
        <v>2000.0000000000284</v>
      </c>
      <c r="M203" s="20">
        <f>(K203+J203+L203)/C203</f>
        <v>1.2000000000000171</v>
      </c>
      <c r="N203" s="20">
        <f>M203*C203</f>
        <v>6000.0000000000855</v>
      </c>
      <c r="O203" s="21">
        <f>(M203*100)/E203</f>
        <v>0.79787234042554322</v>
      </c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AMK203" s="1"/>
    </row>
    <row r="204" spans="1:56 1025:1025" ht="13.5" customHeight="1" x14ac:dyDescent="0.25">
      <c r="A204" s="19" t="s">
        <v>41</v>
      </c>
      <c r="B204" s="18" t="s">
        <v>14</v>
      </c>
      <c r="C204" s="18">
        <v>100</v>
      </c>
      <c r="D204" s="18" t="s">
        <v>17</v>
      </c>
      <c r="E204" s="22">
        <v>30880</v>
      </c>
      <c r="F204" s="22">
        <v>30830</v>
      </c>
      <c r="G204" s="22"/>
      <c r="H204" s="22"/>
      <c r="I204" s="22">
        <v>30830</v>
      </c>
      <c r="J204" s="20">
        <f>(IF(D204="SELL",E204-F204,IF(D204="BUY",F204-E204)))*C204</f>
        <v>5000</v>
      </c>
      <c r="K204" s="20">
        <f>(IF(D204="SELL",IF(G204="",0,F204-G204),IF(D204="BUY",IF(G204="",0,G204-F204))))*C204</f>
        <v>0</v>
      </c>
      <c r="L204" s="20">
        <f>(IF(D204="SELL",IF(H204="",0,G204-H204),IF(D204="BUY",IF(H204="",0,(H204-G204)))))*C204</f>
        <v>0</v>
      </c>
      <c r="M204" s="20">
        <f>(K204+J204+L204)/C204</f>
        <v>50</v>
      </c>
      <c r="N204" s="20">
        <f>M204*C204</f>
        <v>5000</v>
      </c>
      <c r="O204" s="21">
        <f>(M204*100)/E204</f>
        <v>0.16191709844559585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AMK204" s="1"/>
    </row>
    <row r="205" spans="1:56 1025:1025" ht="13.5" customHeight="1" x14ac:dyDescent="0.25">
      <c r="A205" s="19" t="s">
        <v>41</v>
      </c>
      <c r="B205" s="18" t="s">
        <v>22</v>
      </c>
      <c r="C205" s="18">
        <v>250</v>
      </c>
      <c r="D205" s="18" t="s">
        <v>15</v>
      </c>
      <c r="E205" s="22">
        <v>715.4</v>
      </c>
      <c r="F205" s="22">
        <v>707</v>
      </c>
      <c r="G205" s="22"/>
      <c r="H205" s="22"/>
      <c r="I205" s="22">
        <v>707</v>
      </c>
      <c r="J205" s="20">
        <f>(IF(D205="SELL",E205-F205,IF(D205="BUY",F205-E205)))*C205</f>
        <v>-2099.9999999999945</v>
      </c>
      <c r="K205" s="20">
        <f>(IF(D205="SELL",IF(G205="",0,F205-G205),IF(D205="BUY",IF(G205="",0,G205-F205))))*C205</f>
        <v>0</v>
      </c>
      <c r="L205" s="20">
        <f>(IF(D205="SELL",IF(H205="",0,G205-H205),IF(D205="BUY",IF(H205="",0,(H205-G205)))))*C205</f>
        <v>0</v>
      </c>
      <c r="M205" s="20">
        <f>(K205+J205+L205)/C205</f>
        <v>-8.399999999999979</v>
      </c>
      <c r="N205" s="20">
        <f>M205*C205</f>
        <v>-2099.9999999999945</v>
      </c>
      <c r="O205" s="21">
        <f>(M205*100)/E205</f>
        <v>-1.174168297455966</v>
      </c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AMK205" s="1"/>
    </row>
    <row r="206" spans="1:56 1025:1025" ht="13.5" customHeight="1" x14ac:dyDescent="0.25">
      <c r="A206" s="19" t="s">
        <v>41</v>
      </c>
      <c r="B206" s="18" t="s">
        <v>19</v>
      </c>
      <c r="C206" s="18">
        <v>5000</v>
      </c>
      <c r="D206" s="18" t="s">
        <v>15</v>
      </c>
      <c r="E206" s="22">
        <v>150.5</v>
      </c>
      <c r="F206" s="22">
        <v>151</v>
      </c>
      <c r="G206" s="22">
        <v>151.5</v>
      </c>
      <c r="H206" s="22">
        <v>152</v>
      </c>
      <c r="I206" s="22">
        <v>151</v>
      </c>
      <c r="J206" s="20">
        <f>(IF(D206="SELL",E206-F206,IF(D206="BUY",F206-E206)))*C206</f>
        <v>2500</v>
      </c>
      <c r="K206" s="20">
        <f>(IF(D206="SELL",IF(G206="",0,F206-G206),IF(D206="BUY",IF(G206="",0,G206-F206))))*C206</f>
        <v>2500</v>
      </c>
      <c r="L206" s="20">
        <f>(IF(D206="SELL",IF(H206="",0,G206-H206),IF(D206="BUY",IF(H206="",0,(H206-G206)))))*C206</f>
        <v>2500</v>
      </c>
      <c r="M206" s="20">
        <f>(K206+J206+L206)/C206</f>
        <v>1.5</v>
      </c>
      <c r="N206" s="20">
        <f>M206*C206</f>
        <v>7500</v>
      </c>
      <c r="O206" s="21">
        <f>(M206*100)/E206</f>
        <v>0.99667774086378735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AMK206" s="1"/>
    </row>
    <row r="207" spans="1:56 1025:1025" ht="13.5" customHeight="1" x14ac:dyDescent="0.25">
      <c r="A207" s="19" t="s">
        <v>42</v>
      </c>
      <c r="B207" s="18" t="s">
        <v>16</v>
      </c>
      <c r="C207" s="18">
        <v>100</v>
      </c>
      <c r="D207" s="18" t="s">
        <v>15</v>
      </c>
      <c r="E207" s="22">
        <v>3110</v>
      </c>
      <c r="F207" s="22">
        <v>3080</v>
      </c>
      <c r="G207" s="22"/>
      <c r="H207" s="22"/>
      <c r="I207" s="22">
        <v>3080</v>
      </c>
      <c r="J207" s="20">
        <f>(IF(D207="SELL",E207-F207,IF(D207="BUY",F207-E207)))*C207</f>
        <v>-3000</v>
      </c>
      <c r="K207" s="20">
        <f>(IF(D207="SELL",IF(G207="",0,F207-G207),IF(D207="BUY",IF(G207="",0,G207-F207))))*C207</f>
        <v>0</v>
      </c>
      <c r="L207" s="20">
        <f>(IF(D207="SELL",IF(H207="",0,G207-H207),IF(D207="BUY",IF(H207="",0,(H207-G207)))))*C207</f>
        <v>0</v>
      </c>
      <c r="M207" s="20">
        <f>(K207+J207+L207)/C207</f>
        <v>-30</v>
      </c>
      <c r="N207" s="20">
        <f>M207*C207</f>
        <v>-3000</v>
      </c>
      <c r="O207" s="21">
        <f>(M207*100)/E207</f>
        <v>-0.96463022508038587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AMK207" s="1"/>
    </row>
    <row r="208" spans="1:56 1025:1025" ht="13.5" customHeight="1" x14ac:dyDescent="0.25">
      <c r="A208" s="19" t="s">
        <v>42</v>
      </c>
      <c r="B208" s="18" t="s">
        <v>14</v>
      </c>
      <c r="C208" s="18">
        <v>100</v>
      </c>
      <c r="D208" s="18" t="s">
        <v>15</v>
      </c>
      <c r="E208" s="22">
        <v>30780</v>
      </c>
      <c r="F208" s="22">
        <v>30850</v>
      </c>
      <c r="G208" s="22"/>
      <c r="H208" s="22"/>
      <c r="I208" s="22">
        <v>30850</v>
      </c>
      <c r="J208" s="20">
        <f>(IF(D208="SELL",E208-F208,IF(D208="BUY",F208-E208)))*C208</f>
        <v>7000</v>
      </c>
      <c r="K208" s="20">
        <f>(IF(D208="SELL",IF(G208="",0,F208-G208),IF(D208="BUY",IF(G208="",0,G208-F208))))*C208</f>
        <v>0</v>
      </c>
      <c r="L208" s="20">
        <f>(IF(D208="SELL",IF(H208="",0,G208-H208),IF(D208="BUY",IF(H208="",0,(H208-G208)))))*C208</f>
        <v>0</v>
      </c>
      <c r="M208" s="20">
        <f>(K208+J208+L208)/C208</f>
        <v>70</v>
      </c>
      <c r="N208" s="20">
        <f>M208*C208</f>
        <v>7000</v>
      </c>
      <c r="O208" s="21">
        <f>(M208*100)/E208</f>
        <v>0.22742040285899934</v>
      </c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AMK208" s="1"/>
    </row>
    <row r="209" spans="1:56 1025:1025" ht="13.5" customHeight="1" x14ac:dyDescent="0.25">
      <c r="A209" s="19" t="s">
        <v>42</v>
      </c>
      <c r="B209" s="18" t="s">
        <v>18</v>
      </c>
      <c r="C209" s="18">
        <v>5000</v>
      </c>
      <c r="D209" s="18" t="s">
        <v>15</v>
      </c>
      <c r="E209" s="22">
        <v>124.4</v>
      </c>
      <c r="F209" s="22">
        <v>124.8</v>
      </c>
      <c r="G209" s="22">
        <v>125.2</v>
      </c>
      <c r="H209" s="22">
        <v>125.6</v>
      </c>
      <c r="I209" s="22">
        <v>124.8</v>
      </c>
      <c r="J209" s="20">
        <f>(IF(D209="SELL",E209-F209,IF(D209="BUY",F209-E209)))*C209</f>
        <v>1999.9999999999573</v>
      </c>
      <c r="K209" s="20">
        <f>(IF(D209="SELL",IF(G209="",0,F209-G209),IF(D209="BUY",IF(G209="",0,G209-F209))))*C209</f>
        <v>2000.0000000000284</v>
      </c>
      <c r="L209" s="20">
        <f>(IF(D209="SELL",IF(H209="",0,G209-H209),IF(D209="BUY",IF(H209="",0,(H209-G209)))))*C209</f>
        <v>1999.9999999999573</v>
      </c>
      <c r="M209" s="20">
        <f>(K209+J209+L209)/C209</f>
        <v>1.1999999999999886</v>
      </c>
      <c r="N209" s="20">
        <f>M209*C209</f>
        <v>5999.9999999999436</v>
      </c>
      <c r="O209" s="21">
        <f>(M209*100)/E209</f>
        <v>0.96463022508037666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AMK209" s="1"/>
    </row>
    <row r="210" spans="1:56 1025:1025" ht="13.5" customHeight="1" x14ac:dyDescent="0.25">
      <c r="A210" s="19" t="s">
        <v>42</v>
      </c>
      <c r="B210" s="18" t="s">
        <v>19</v>
      </c>
      <c r="C210" s="18">
        <v>5000</v>
      </c>
      <c r="D210" s="18" t="s">
        <v>15</v>
      </c>
      <c r="E210" s="22">
        <v>150.75</v>
      </c>
      <c r="F210" s="22">
        <v>151.1</v>
      </c>
      <c r="G210" s="22">
        <v>151.5</v>
      </c>
      <c r="H210" s="22">
        <v>152</v>
      </c>
      <c r="I210" s="22">
        <v>151.1</v>
      </c>
      <c r="J210" s="20">
        <f>(IF(D210="SELL",E210-F210,IF(D210="BUY",F210-E210)))*C210</f>
        <v>1749.9999999999716</v>
      </c>
      <c r="K210" s="20">
        <f>(IF(D210="SELL",IF(G210="",0,F210-G210),IF(D210="BUY",IF(G210="",0,G210-F210))))*C210</f>
        <v>2000.0000000000284</v>
      </c>
      <c r="L210" s="20">
        <f>(IF(D210="SELL",IF(H210="",0,G210-H210),IF(D210="BUY",IF(H210="",0,(H210-G210)))))*C210</f>
        <v>2500</v>
      </c>
      <c r="M210" s="20">
        <f>(K210+J210+L210)/C210</f>
        <v>1.25</v>
      </c>
      <c r="N210" s="20">
        <f>M210*C210</f>
        <v>6250</v>
      </c>
      <c r="O210" s="21">
        <f>(M210*100)/E210</f>
        <v>0.82918739635157546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AMK210" s="1"/>
    </row>
    <row r="211" spans="1:56 1025:1025" ht="13.5" customHeight="1" x14ac:dyDescent="0.25">
      <c r="A211" s="19" t="s">
        <v>42</v>
      </c>
      <c r="B211" s="18" t="s">
        <v>22</v>
      </c>
      <c r="C211" s="18">
        <v>250</v>
      </c>
      <c r="D211" s="18" t="s">
        <v>15</v>
      </c>
      <c r="E211" s="22">
        <v>712.5</v>
      </c>
      <c r="F211" s="22">
        <v>718</v>
      </c>
      <c r="G211" s="22"/>
      <c r="H211" s="22"/>
      <c r="I211" s="22">
        <v>718</v>
      </c>
      <c r="J211" s="20">
        <f>(IF(D211="SELL",E211-F211,IF(D211="BUY",F211-E211)))*C211</f>
        <v>1375</v>
      </c>
      <c r="K211" s="20">
        <f>(IF(D211="SELL",IF(G211="",0,F211-G211),IF(D211="BUY",IF(G211="",0,G211-F211))))*C211</f>
        <v>0</v>
      </c>
      <c r="L211" s="20">
        <f>(IF(D211="SELL",IF(H211="",0,G211-H211),IF(D211="BUY",IF(H211="",0,(H211-G211)))))*C211</f>
        <v>0</v>
      </c>
      <c r="M211" s="20">
        <f>(K211+J211+L211)/C211</f>
        <v>5.5</v>
      </c>
      <c r="N211" s="20">
        <f>M211*C211</f>
        <v>1375</v>
      </c>
      <c r="O211" s="21">
        <f>(M211*100)/E211</f>
        <v>0.77192982456140347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AMK211" s="1"/>
    </row>
    <row r="212" spans="1:56 1025:1025" ht="13.5" customHeight="1" x14ac:dyDescent="0.25">
      <c r="A212" s="19" t="s">
        <v>43</v>
      </c>
      <c r="B212" s="18" t="s">
        <v>18</v>
      </c>
      <c r="C212" s="18">
        <v>5000</v>
      </c>
      <c r="D212" s="18" t="s">
        <v>17</v>
      </c>
      <c r="E212" s="22">
        <v>124.15</v>
      </c>
      <c r="F212" s="22">
        <v>123.7</v>
      </c>
      <c r="G212" s="22">
        <v>123.25</v>
      </c>
      <c r="H212" s="22">
        <v>122.8</v>
      </c>
      <c r="I212" s="22">
        <v>123.7</v>
      </c>
      <c r="J212" s="20">
        <f>(IF(D212="SELL",E212-F212,IF(D212="BUY",F212-E212)))*C212</f>
        <v>2250.0000000000141</v>
      </c>
      <c r="K212" s="20">
        <f>(IF(D212="SELL",IF(G212="",0,F212-G212),IF(D212="BUY",IF(G212="",0,G212-F212))))*C212</f>
        <v>2250.0000000000141</v>
      </c>
      <c r="L212" s="20">
        <f>(IF(D212="SELL",IF(H212="",0,G212-H212),IF(D212="BUY",IF(H212="",0,(H212-G212)))))*C212</f>
        <v>2250.0000000000141</v>
      </c>
      <c r="M212" s="20">
        <f>(K212+J212+L212)/C212</f>
        <v>1.3500000000000083</v>
      </c>
      <c r="N212" s="20">
        <f>M212*C212</f>
        <v>6750.0000000000418</v>
      </c>
      <c r="O212" s="21">
        <f>(M212*100)/E212</f>
        <v>1.0873942811115651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AMK212" s="1"/>
    </row>
    <row r="213" spans="1:56 1025:1025" ht="13.5" customHeight="1" x14ac:dyDescent="0.25">
      <c r="A213" s="19" t="s">
        <v>43</v>
      </c>
      <c r="B213" s="18" t="s">
        <v>29</v>
      </c>
      <c r="C213" s="18">
        <v>5000</v>
      </c>
      <c r="D213" s="18" t="s">
        <v>17</v>
      </c>
      <c r="E213" s="22">
        <v>109.5</v>
      </c>
      <c r="F213" s="22">
        <v>109.1</v>
      </c>
      <c r="G213" s="22">
        <v>108.7</v>
      </c>
      <c r="H213" s="22"/>
      <c r="I213" s="22">
        <v>109.1</v>
      </c>
      <c r="J213" s="20">
        <f>(IF(D213="SELL",E213-F213,IF(D213="BUY",F213-E213)))*C213</f>
        <v>2000.0000000000284</v>
      </c>
      <c r="K213" s="20">
        <f>(IF(D213="SELL",IF(G213="",0,F213-G213),IF(D213="BUY",IF(G213="",0,G213-F213))))*C213</f>
        <v>1999.9999999999573</v>
      </c>
      <c r="L213" s="20">
        <f>(IF(D213="SELL",IF(H213="",0,G213-H213),IF(D213="BUY",IF(H213="",0,(H213-G213)))))*C213</f>
        <v>0</v>
      </c>
      <c r="M213" s="20">
        <f>(K213+J213+L213)/C213</f>
        <v>0.79999999999999705</v>
      </c>
      <c r="N213" s="20">
        <f>M213*C213</f>
        <v>3999.9999999999854</v>
      </c>
      <c r="O213" s="21">
        <f>(M213*100)/E213</f>
        <v>0.73059360730593337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AMK213" s="1"/>
    </row>
    <row r="214" spans="1:56 1025:1025" ht="13.5" customHeight="1" x14ac:dyDescent="0.25">
      <c r="A214" s="19" t="s">
        <v>43</v>
      </c>
      <c r="B214" s="18" t="s">
        <v>25</v>
      </c>
      <c r="C214" s="18">
        <v>30</v>
      </c>
      <c r="D214" s="18" t="s">
        <v>17</v>
      </c>
      <c r="E214" s="22">
        <v>46730</v>
      </c>
      <c r="F214" s="22">
        <v>46580</v>
      </c>
      <c r="G214" s="22">
        <v>46450</v>
      </c>
      <c r="H214" s="22">
        <v>46300</v>
      </c>
      <c r="I214" s="22">
        <v>46580</v>
      </c>
      <c r="J214" s="20">
        <f>(IF(D214="SELL",E214-F214,IF(D214="BUY",F214-E214)))*C214</f>
        <v>4500</v>
      </c>
      <c r="K214" s="20">
        <f>(IF(D214="SELL",IF(G214="",0,F214-G214),IF(D214="BUY",IF(G214="",0,G214-F214))))*C214</f>
        <v>3900</v>
      </c>
      <c r="L214" s="20">
        <f>(IF(D214="SELL",IF(H214="",0,G214-H214),IF(D214="BUY",IF(H214="",0,(H214-G214)))))*C214</f>
        <v>4500</v>
      </c>
      <c r="M214" s="20">
        <f>(K214+J214+L214)/C214</f>
        <v>430</v>
      </c>
      <c r="N214" s="20">
        <f>M214*C214</f>
        <v>12900</v>
      </c>
      <c r="O214" s="21">
        <f>(M214*100)/E214</f>
        <v>0.92017975604536695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AMK214" s="1"/>
    </row>
    <row r="215" spans="1:56 1025:1025" ht="13.5" customHeight="1" x14ac:dyDescent="0.25">
      <c r="A215" s="19" t="s">
        <v>43</v>
      </c>
      <c r="B215" s="18" t="s">
        <v>14</v>
      </c>
      <c r="C215" s="18">
        <v>100</v>
      </c>
      <c r="D215" s="18" t="s">
        <v>17</v>
      </c>
      <c r="E215" s="22">
        <v>30986</v>
      </c>
      <c r="F215" s="22">
        <v>30914</v>
      </c>
      <c r="G215" s="22">
        <v>30850</v>
      </c>
      <c r="H215" s="22">
        <v>30800</v>
      </c>
      <c r="I215" s="22">
        <v>30914</v>
      </c>
      <c r="J215" s="20">
        <f>(IF(D215="SELL",E215-F215,IF(D215="BUY",F215-E215)))*C215</f>
        <v>7200</v>
      </c>
      <c r="K215" s="20">
        <f>(IF(D215="SELL",IF(G215="",0,F215-G215),IF(D215="BUY",IF(G215="",0,G215-F215))))*C215</f>
        <v>6400</v>
      </c>
      <c r="L215" s="20">
        <f>(IF(D215="SELL",IF(H215="",0,G215-H215),IF(D215="BUY",IF(H215="",0,(H215-G215)))))*C215</f>
        <v>5000</v>
      </c>
      <c r="M215" s="20">
        <f>(K215+J215+L215)/C215</f>
        <v>186</v>
      </c>
      <c r="N215" s="20">
        <f>M215*C215</f>
        <v>18600</v>
      </c>
      <c r="O215" s="21">
        <f>(M215*100)/E215</f>
        <v>0.60027109016975411</v>
      </c>
      <c r="P215" s="5"/>
      <c r="Q215" s="5"/>
      <c r="R215" s="5"/>
      <c r="S215" s="6"/>
      <c r="T215" s="6"/>
      <c r="U215" s="6"/>
      <c r="V215" s="6"/>
      <c r="W215" s="7"/>
      <c r="X215" s="7"/>
      <c r="Y215" s="7"/>
      <c r="Z215" s="7"/>
      <c r="AA215" s="7"/>
      <c r="AB215" s="8"/>
      <c r="AC215" s="4"/>
      <c r="AD215" s="5"/>
      <c r="AE215" s="5"/>
      <c r="AF215" s="5"/>
      <c r="AG215" s="6"/>
      <c r="AH215" s="6"/>
      <c r="AI215" s="6"/>
      <c r="AJ215" s="6"/>
      <c r="AK215" s="7"/>
      <c r="AL215" s="7"/>
      <c r="AM215" s="7"/>
      <c r="AN215" s="7"/>
      <c r="AO215" s="7"/>
      <c r="AP215" s="8"/>
      <c r="AQ215" s="4"/>
      <c r="AR215" s="5"/>
      <c r="AS215" s="5"/>
      <c r="AT215" s="5"/>
      <c r="AU215" s="6"/>
      <c r="AV215" s="6"/>
      <c r="AW215" s="6"/>
      <c r="AX215" s="6"/>
      <c r="AY215" s="7"/>
      <c r="AZ215" s="7"/>
      <c r="BA215" s="7"/>
      <c r="BB215" s="7"/>
      <c r="BC215" s="7"/>
      <c r="BD215" s="8"/>
      <c r="AMK215" s="1"/>
    </row>
    <row r="216" spans="1:56 1025:1025" ht="13.5" customHeight="1" x14ac:dyDescent="0.25">
      <c r="A216" s="19" t="s">
        <v>44</v>
      </c>
      <c r="B216" s="18" t="s">
        <v>16</v>
      </c>
      <c r="C216" s="18">
        <v>100</v>
      </c>
      <c r="D216" s="18" t="s">
        <v>15</v>
      </c>
      <c r="E216" s="22">
        <v>3108</v>
      </c>
      <c r="F216" s="22">
        <v>3129</v>
      </c>
      <c r="G216" s="22"/>
      <c r="H216" s="22"/>
      <c r="I216" s="22">
        <v>3129</v>
      </c>
      <c r="J216" s="20">
        <f>(IF(D216="SELL",E216-F216,IF(D216="BUY",F216-E216)))*C216</f>
        <v>2100</v>
      </c>
      <c r="K216" s="20">
        <f>(IF(D216="SELL",IF(G216="",0,F216-G216),IF(D216="BUY",IF(G216="",0,G216-F216))))*C216</f>
        <v>0</v>
      </c>
      <c r="L216" s="20">
        <f>(IF(D216="SELL",IF(H216="",0,G216-H216),IF(D216="BUY",IF(H216="",0,(H216-G216)))))*C216</f>
        <v>0</v>
      </c>
      <c r="M216" s="20">
        <f>(K216+J216+L216)/C216</f>
        <v>21</v>
      </c>
      <c r="N216" s="20">
        <f>M216*C216</f>
        <v>2100</v>
      </c>
      <c r="O216" s="21">
        <f>(M216*100)/E216</f>
        <v>0.67567567567567566</v>
      </c>
      <c r="P216"/>
      <c r="Q216"/>
      <c r="R216"/>
      <c r="S216"/>
      <c r="T216"/>
      <c r="U216"/>
      <c r="V216"/>
      <c r="W216"/>
      <c r="X216"/>
      <c r="Y216"/>
      <c r="Z216"/>
      <c r="AA216"/>
      <c r="AB216"/>
      <c r="AMK216" s="1"/>
    </row>
    <row r="217" spans="1:56 1025:1025" ht="13.5" customHeight="1" x14ac:dyDescent="0.25">
      <c r="A217" s="19" t="s">
        <v>44</v>
      </c>
      <c r="B217" s="18" t="s">
        <v>14</v>
      </c>
      <c r="C217" s="18">
        <v>100</v>
      </c>
      <c r="D217" s="18" t="s">
        <v>15</v>
      </c>
      <c r="E217" s="22">
        <v>30970</v>
      </c>
      <c r="F217" s="22">
        <v>31040</v>
      </c>
      <c r="G217" s="22">
        <v>31100</v>
      </c>
      <c r="H217" s="22"/>
      <c r="I217" s="22">
        <v>31040</v>
      </c>
      <c r="J217" s="20">
        <f>(IF(D217="SELL",E217-F217,IF(D217="BUY",F217-E217)))*C217</f>
        <v>7000</v>
      </c>
      <c r="K217" s="20">
        <f>(IF(D217="SELL",IF(G217="",0,F217-G217),IF(D217="BUY",IF(G217="",0,G217-F217))))*C217</f>
        <v>6000</v>
      </c>
      <c r="L217" s="20">
        <f>(IF(D217="SELL",IF(H217="",0,G217-H217),IF(D217="BUY",IF(H217="",0,(H217-G217)))))*C217</f>
        <v>0</v>
      </c>
      <c r="M217" s="20">
        <f>(K217+J217+L217)/C217</f>
        <v>130</v>
      </c>
      <c r="N217" s="20">
        <f>M217*C217</f>
        <v>13000</v>
      </c>
      <c r="O217" s="21">
        <f>(M217*100)/E217</f>
        <v>0.41976105908944139</v>
      </c>
      <c r="P217"/>
      <c r="Q217"/>
      <c r="R217"/>
      <c r="S217"/>
      <c r="T217"/>
      <c r="U217"/>
      <c r="V217"/>
      <c r="W217"/>
      <c r="X217"/>
      <c r="Y217"/>
      <c r="Z217"/>
      <c r="AA217"/>
      <c r="AB217"/>
      <c r="AMK217" s="1"/>
    </row>
    <row r="218" spans="1:56 1025:1025" ht="13.5" customHeight="1" x14ac:dyDescent="0.25">
      <c r="A218" s="19" t="s">
        <v>44</v>
      </c>
      <c r="B218" s="18" t="s">
        <v>27</v>
      </c>
      <c r="C218" s="18">
        <v>1250</v>
      </c>
      <c r="D218" s="18" t="s">
        <v>15</v>
      </c>
      <c r="E218" s="22">
        <v>183</v>
      </c>
      <c r="F218" s="22">
        <v>185</v>
      </c>
      <c r="G218" s="22">
        <v>187</v>
      </c>
      <c r="H218" s="22"/>
      <c r="I218" s="22">
        <v>185</v>
      </c>
      <c r="J218" s="20">
        <f>(IF(D218="SELL",E218-F218,IF(D218="BUY",F218-E218)))*C218</f>
        <v>2500</v>
      </c>
      <c r="K218" s="20">
        <f>(IF(D218="SELL",IF(G218="",0,F218-G218),IF(D218="BUY",IF(G218="",0,G218-F218))))*C218</f>
        <v>2500</v>
      </c>
      <c r="L218" s="20">
        <f>(IF(D218="SELL",IF(H218="",0,G218-H218),IF(D218="BUY",IF(H218="",0,(H218-G218)))))*C218</f>
        <v>0</v>
      </c>
      <c r="M218" s="20">
        <f>(K218+J218+L218)/C218</f>
        <v>4</v>
      </c>
      <c r="N218" s="20">
        <f>M218*C218</f>
        <v>5000</v>
      </c>
      <c r="O218" s="21">
        <f>(M218*100)/E218</f>
        <v>2.1857923497267762</v>
      </c>
      <c r="P218"/>
      <c r="Q218"/>
      <c r="R218"/>
      <c r="S218"/>
      <c r="T218"/>
      <c r="U218"/>
      <c r="V218"/>
      <c r="W218"/>
      <c r="X218"/>
      <c r="Y218"/>
      <c r="Z218"/>
      <c r="AA218"/>
      <c r="AB218"/>
      <c r="AMK218" s="1"/>
    </row>
    <row r="219" spans="1:56 1025:1025" ht="13.5" customHeight="1" x14ac:dyDescent="0.25">
      <c r="A219" s="19" t="s">
        <v>45</v>
      </c>
      <c r="B219" s="18" t="s">
        <v>16</v>
      </c>
      <c r="C219" s="18">
        <v>100</v>
      </c>
      <c r="D219" s="18" t="s">
        <v>17</v>
      </c>
      <c r="E219" s="22">
        <v>3075</v>
      </c>
      <c r="F219" s="22">
        <v>3058</v>
      </c>
      <c r="G219" s="22"/>
      <c r="H219" s="22"/>
      <c r="I219" s="22">
        <v>3058</v>
      </c>
      <c r="J219" s="20">
        <f>(IF(D219="SELL",E219-F219,IF(D219="BUY",F219-E219)))*C219</f>
        <v>1700</v>
      </c>
      <c r="K219" s="20">
        <f>(IF(D219="SELL",IF(G219="",0,F219-G219),IF(D219="BUY",IF(G219="",0,G219-F219))))*C219</f>
        <v>0</v>
      </c>
      <c r="L219" s="20">
        <f>(IF(D219="SELL",IF(H219="",0,G219-H219),IF(D219="BUY",IF(H219="",0,(H219-G219)))))*C219</f>
        <v>0</v>
      </c>
      <c r="M219" s="20">
        <f>(K219+J219+L219)/C219</f>
        <v>17</v>
      </c>
      <c r="N219" s="20">
        <f>M219*C219</f>
        <v>1700</v>
      </c>
      <c r="O219" s="21">
        <f>(M219*100)/E219</f>
        <v>0.55284552845528456</v>
      </c>
      <c r="P219"/>
      <c r="Q219"/>
      <c r="R219"/>
      <c r="S219"/>
      <c r="T219"/>
      <c r="U219"/>
      <c r="V219"/>
      <c r="W219"/>
      <c r="X219"/>
      <c r="Y219"/>
      <c r="Z219"/>
      <c r="AA219"/>
      <c r="AB219"/>
      <c r="AMK219" s="1"/>
    </row>
    <row r="220" spans="1:56 1025:1025" ht="13.5" customHeight="1" x14ac:dyDescent="0.25">
      <c r="A220" s="19" t="s">
        <v>45</v>
      </c>
      <c r="B220" s="18" t="s">
        <v>22</v>
      </c>
      <c r="C220" s="18">
        <v>250</v>
      </c>
      <c r="D220" s="18" t="s">
        <v>15</v>
      </c>
      <c r="E220" s="22">
        <v>692</v>
      </c>
      <c r="F220" s="22">
        <v>702</v>
      </c>
      <c r="G220" s="22">
        <v>710</v>
      </c>
      <c r="H220" s="22"/>
      <c r="I220" s="22">
        <v>702</v>
      </c>
      <c r="J220" s="20">
        <f>(IF(D220="SELL",E220-F220,IF(D220="BUY",F220-E220)))*C220</f>
        <v>2500</v>
      </c>
      <c r="K220" s="20">
        <f>(IF(D220="SELL",IF(G220="",0,F220-G220),IF(D220="BUY",IF(G220="",0,G220-F220))))*C220</f>
        <v>2000</v>
      </c>
      <c r="L220" s="20">
        <f>(IF(D220="SELL",IF(H220="",0,G220-H220),IF(D220="BUY",IF(H220="",0,(H220-G220)))))*C220</f>
        <v>0</v>
      </c>
      <c r="M220" s="20">
        <f>(K220+J220+L220)/C220</f>
        <v>18</v>
      </c>
      <c r="N220" s="20">
        <f>M220*C220</f>
        <v>4500</v>
      </c>
      <c r="O220" s="21">
        <f>(M220*100)/E220</f>
        <v>2.601156069364162</v>
      </c>
      <c r="P220"/>
      <c r="Q220"/>
      <c r="R220"/>
      <c r="S220"/>
      <c r="T220"/>
      <c r="U220"/>
      <c r="V220"/>
      <c r="W220"/>
      <c r="X220"/>
      <c r="Y220"/>
      <c r="Z220"/>
      <c r="AA220"/>
      <c r="AB220"/>
      <c r="AMK220" s="1"/>
    </row>
    <row r="221" spans="1:56 1025:1025" ht="13.5" customHeight="1" x14ac:dyDescent="0.25">
      <c r="A221" s="19" t="s">
        <v>45</v>
      </c>
      <c r="B221" s="18" t="s">
        <v>18</v>
      </c>
      <c r="C221" s="18">
        <v>5000</v>
      </c>
      <c r="D221" s="18" t="s">
        <v>15</v>
      </c>
      <c r="E221" s="22">
        <v>125.2</v>
      </c>
      <c r="F221" s="22">
        <v>125.95</v>
      </c>
      <c r="G221" s="22"/>
      <c r="H221" s="22"/>
      <c r="I221" s="22">
        <v>125.95</v>
      </c>
      <c r="J221" s="20">
        <f>(IF(D221="SELL",E221-F221,IF(D221="BUY",F221-E221)))*C221</f>
        <v>3750</v>
      </c>
      <c r="K221" s="20">
        <f>(IF(D221="SELL",IF(G221="",0,F221-G221),IF(D221="BUY",IF(G221="",0,G221-F221))))*C221</f>
        <v>0</v>
      </c>
      <c r="L221" s="20">
        <f>(IF(D221="SELL",IF(H221="",0,G221-H221),IF(D221="BUY",IF(H221="",0,(H221-G221)))))*C221</f>
        <v>0</v>
      </c>
      <c r="M221" s="20">
        <f>(K221+J221+L221)/C221</f>
        <v>0.75</v>
      </c>
      <c r="N221" s="20">
        <f>M221*C221</f>
        <v>3750</v>
      </c>
      <c r="O221" s="21">
        <f>(M221*100)/E221</f>
        <v>0.59904153354632583</v>
      </c>
      <c r="P221"/>
      <c r="Q221"/>
      <c r="R221"/>
      <c r="S221"/>
      <c r="T221"/>
      <c r="U221"/>
      <c r="V221"/>
      <c r="W221"/>
      <c r="X221"/>
      <c r="Y221"/>
      <c r="Z221"/>
      <c r="AA221"/>
      <c r="AB221"/>
      <c r="AMK221" s="1"/>
    </row>
    <row r="222" spans="1:56 1025:1025" ht="13.5" customHeight="1" x14ac:dyDescent="0.25">
      <c r="A222" s="19" t="s">
        <v>46</v>
      </c>
      <c r="B222" s="18" t="s">
        <v>16</v>
      </c>
      <c r="C222" s="18">
        <v>100</v>
      </c>
      <c r="D222" s="18" t="s">
        <v>17</v>
      </c>
      <c r="E222" s="22">
        <v>3029</v>
      </c>
      <c r="F222" s="22">
        <v>3049</v>
      </c>
      <c r="G222" s="22"/>
      <c r="H222" s="22"/>
      <c r="I222" s="22">
        <v>3049</v>
      </c>
      <c r="J222" s="20">
        <f>(IF(D222="SELL",E222-F222,IF(D222="BUY",F222-E222)))*C222</f>
        <v>-2000</v>
      </c>
      <c r="K222" s="20">
        <f>(IF(D222="SELL",IF(G222="",0,F222-G222),IF(D222="BUY",IF(G222="",0,G222-F222))))*C222</f>
        <v>0</v>
      </c>
      <c r="L222" s="20">
        <f>(IF(D222="SELL",IF(H222="",0,G222-H222),IF(D222="BUY",IF(H222="",0,(H222-G222)))))*C222</f>
        <v>0</v>
      </c>
      <c r="M222" s="20">
        <f>(K222+J222+L222)/C222</f>
        <v>-20</v>
      </c>
      <c r="N222" s="20">
        <f>M222*C222</f>
        <v>-2000</v>
      </c>
      <c r="O222" s="21">
        <f>(M222*100)/E222</f>
        <v>-0.66028392208649722</v>
      </c>
      <c r="P222"/>
      <c r="Q222"/>
      <c r="R222"/>
      <c r="S222"/>
      <c r="T222"/>
      <c r="U222"/>
      <c r="V222"/>
      <c r="W222"/>
      <c r="X222"/>
      <c r="Y222"/>
      <c r="Z222"/>
      <c r="AA222"/>
      <c r="AB222"/>
      <c r="AMK222" s="1"/>
    </row>
    <row r="223" spans="1:56 1025:1025" ht="13.5" customHeight="1" x14ac:dyDescent="0.25">
      <c r="A223" s="19" t="s">
        <v>46</v>
      </c>
      <c r="B223" s="18" t="s">
        <v>19</v>
      </c>
      <c r="C223" s="18">
        <v>5000</v>
      </c>
      <c r="D223" s="18" t="s">
        <v>15</v>
      </c>
      <c r="E223" s="22">
        <v>147.30000000000001</v>
      </c>
      <c r="F223" s="22">
        <v>147.80000000000001</v>
      </c>
      <c r="G223" s="22">
        <v>148.19999999999999</v>
      </c>
      <c r="H223" s="22"/>
      <c r="I223" s="22">
        <v>147.80000000000001</v>
      </c>
      <c r="J223" s="20">
        <f>(IF(D223="SELL",E223-F223,IF(D223="BUY",F223-E223)))*C223</f>
        <v>2500</v>
      </c>
      <c r="K223" s="20">
        <f>(IF(D223="SELL",IF(G223="",0,F223-G223),IF(D223="BUY",IF(G223="",0,G223-F223))))*C223</f>
        <v>1999.9999999998863</v>
      </c>
      <c r="L223" s="20">
        <f>(IF(D223="SELL",IF(H223="",0,G223-H223),IF(D223="BUY",IF(H223="",0,(H223-G223)))))*C223</f>
        <v>0</v>
      </c>
      <c r="M223" s="20">
        <f>(K223+J223+L223)/C223</f>
        <v>0.89999999999997726</v>
      </c>
      <c r="N223" s="20">
        <f>M223*C223</f>
        <v>4499.9999999998863</v>
      </c>
      <c r="O223" s="21">
        <f>(M223*100)/E223</f>
        <v>0.6109979633401067</v>
      </c>
      <c r="P223"/>
      <c r="Q223"/>
      <c r="R223"/>
      <c r="S223"/>
      <c r="T223"/>
      <c r="U223"/>
      <c r="V223"/>
      <c r="W223"/>
      <c r="X223"/>
      <c r="Y223"/>
      <c r="Z223"/>
      <c r="AA223"/>
      <c r="AB223"/>
      <c r="AMK223" s="1"/>
    </row>
    <row r="224" spans="1:56 1025:1025" ht="13.5" customHeight="1" x14ac:dyDescent="0.25">
      <c r="A224" s="19" t="s">
        <v>47</v>
      </c>
      <c r="B224" s="18" t="s">
        <v>16</v>
      </c>
      <c r="C224" s="18">
        <v>100</v>
      </c>
      <c r="D224" s="18" t="s">
        <v>17</v>
      </c>
      <c r="E224" s="22">
        <v>3020</v>
      </c>
      <c r="F224" s="22">
        <v>3039</v>
      </c>
      <c r="G224" s="22"/>
      <c r="H224" s="22"/>
      <c r="I224" s="22">
        <v>3039</v>
      </c>
      <c r="J224" s="20">
        <f>(IF(D224="SELL",E224-F224,IF(D224="BUY",F224-E224)))*C224</f>
        <v>-1900</v>
      </c>
      <c r="K224" s="20">
        <f>(IF(D224="SELL",IF(G224="",0,F224-G224),IF(D224="BUY",IF(G224="",0,G224-F224))))*C224</f>
        <v>0</v>
      </c>
      <c r="L224" s="20">
        <f>(IF(D224="SELL",IF(H224="",0,G224-H224),IF(D224="BUY",IF(H224="",0,(H224-G224)))))*C224</f>
        <v>0</v>
      </c>
      <c r="M224" s="20">
        <f>(K224+J224+L224)/C224</f>
        <v>-19</v>
      </c>
      <c r="N224" s="20">
        <f>M224*C224</f>
        <v>-1900</v>
      </c>
      <c r="O224" s="21">
        <f>(M224*100)/E224</f>
        <v>-0.62913907284768211</v>
      </c>
      <c r="P224"/>
      <c r="Q224"/>
      <c r="R224"/>
      <c r="S224"/>
      <c r="T224"/>
      <c r="U224"/>
      <c r="V224"/>
      <c r="W224"/>
      <c r="X224"/>
      <c r="Y224"/>
      <c r="Z224"/>
      <c r="AA224"/>
      <c r="AB224"/>
      <c r="AMK224" s="1"/>
    </row>
    <row r="225" spans="1:28 1025:1025" ht="13.5" customHeight="1" x14ac:dyDescent="0.25">
      <c r="A225" s="19" t="s">
        <v>47</v>
      </c>
      <c r="B225" s="18" t="s">
        <v>18</v>
      </c>
      <c r="C225" s="18">
        <v>5000</v>
      </c>
      <c r="D225" s="18" t="s">
        <v>15</v>
      </c>
      <c r="E225" s="22">
        <v>126</v>
      </c>
      <c r="F225" s="22">
        <v>126.4</v>
      </c>
      <c r="G225" s="22"/>
      <c r="H225" s="22"/>
      <c r="I225" s="22">
        <v>126.4</v>
      </c>
      <c r="J225" s="20">
        <f>(IF(D225="SELL",E225-F225,IF(D225="BUY",F225-E225)))*C225</f>
        <v>2000.0000000000284</v>
      </c>
      <c r="K225" s="20">
        <f>(IF(D225="SELL",IF(G225="",0,F225-G225),IF(D225="BUY",IF(G225="",0,G225-F225))))*C225</f>
        <v>0</v>
      </c>
      <c r="L225" s="20">
        <f>(IF(D225="SELL",IF(H225="",0,G225-H225),IF(D225="BUY",IF(H225="",0,(H225-G225)))))*C225</f>
        <v>0</v>
      </c>
      <c r="M225" s="20">
        <f>(K225+J225+L225)/C225</f>
        <v>0.40000000000000568</v>
      </c>
      <c r="N225" s="20">
        <f>M225*C225</f>
        <v>2000.0000000000284</v>
      </c>
      <c r="O225" s="21">
        <f>(M225*100)/E225</f>
        <v>0.31746031746032199</v>
      </c>
      <c r="P225"/>
      <c r="Q225"/>
      <c r="R225"/>
      <c r="S225"/>
      <c r="T225"/>
      <c r="U225"/>
      <c r="V225"/>
      <c r="W225"/>
      <c r="X225"/>
      <c r="Y225"/>
      <c r="Z225"/>
      <c r="AA225"/>
      <c r="AB225"/>
      <c r="AMK225" s="1"/>
    </row>
    <row r="226" spans="1:28 1025:1025" ht="13.5" customHeight="1" x14ac:dyDescent="0.25">
      <c r="A226" s="19" t="s">
        <v>47</v>
      </c>
      <c r="B226" s="18" t="s">
        <v>19</v>
      </c>
      <c r="C226" s="18">
        <v>5000</v>
      </c>
      <c r="D226" s="18" t="s">
        <v>15</v>
      </c>
      <c r="E226" s="22">
        <v>146.80000000000001</v>
      </c>
      <c r="F226" s="22">
        <v>147.19999999999999</v>
      </c>
      <c r="G226" s="22"/>
      <c r="H226" s="22"/>
      <c r="I226" s="22">
        <v>147.19999999999999</v>
      </c>
      <c r="J226" s="20">
        <f>(IF(D226="SELL",E226-F226,IF(D226="BUY",F226-E226)))*C226</f>
        <v>1999.9999999998863</v>
      </c>
      <c r="K226" s="20">
        <f>(IF(D226="SELL",IF(G226="",0,F226-G226),IF(D226="BUY",IF(G226="",0,G226-F226))))*C226</f>
        <v>0</v>
      </c>
      <c r="L226" s="20">
        <f>(IF(D226="SELL",IF(H226="",0,G226-H226),IF(D226="BUY",IF(H226="",0,(H226-G226)))))*C226</f>
        <v>0</v>
      </c>
      <c r="M226" s="20">
        <f>(K226+J226+L226)/C226</f>
        <v>0.39999999999997726</v>
      </c>
      <c r="N226" s="20">
        <f>M226*C226</f>
        <v>1999.9999999998863</v>
      </c>
      <c r="O226" s="21">
        <f>(M226*100)/E226</f>
        <v>0.27247956403268203</v>
      </c>
      <c r="P226"/>
      <c r="Q226"/>
      <c r="R226"/>
      <c r="S226"/>
      <c r="T226"/>
      <c r="U226"/>
      <c r="V226"/>
      <c r="W226"/>
      <c r="X226"/>
      <c r="Y226"/>
      <c r="Z226"/>
      <c r="AA226"/>
      <c r="AB226"/>
      <c r="AMK226" s="1"/>
    </row>
    <row r="227" spans="1:28 1025:1025" ht="13.5" customHeight="1" x14ac:dyDescent="0.25">
      <c r="A227" s="19" t="s">
        <v>47</v>
      </c>
      <c r="B227" s="18" t="s">
        <v>14</v>
      </c>
      <c r="C227" s="18">
        <v>100</v>
      </c>
      <c r="D227" s="18" t="s">
        <v>17</v>
      </c>
      <c r="E227" s="22">
        <v>31075</v>
      </c>
      <c r="F227" s="22">
        <v>31025</v>
      </c>
      <c r="G227" s="22">
        <v>30950</v>
      </c>
      <c r="H227" s="22">
        <v>30925</v>
      </c>
      <c r="I227" s="22">
        <v>31025</v>
      </c>
      <c r="J227" s="20">
        <f>(IF(D227="SELL",E227-F227,IF(D227="BUY",F227-E227)))*C227</f>
        <v>5000</v>
      </c>
      <c r="K227" s="20">
        <f>(IF(D227="SELL",IF(G227="",0,F227-G227),IF(D227="BUY",IF(G227="",0,G227-F227))))*C227</f>
        <v>7500</v>
      </c>
      <c r="L227" s="20">
        <f>(IF(D227="SELL",IF(H227="",0,G227-H227),IF(D227="BUY",IF(H227="",0,(H227-G227)))))*C227</f>
        <v>2500</v>
      </c>
      <c r="M227" s="20">
        <f>(K227+J227+L227)/C227</f>
        <v>150</v>
      </c>
      <c r="N227" s="20">
        <f>M227*C227</f>
        <v>15000</v>
      </c>
      <c r="O227" s="21">
        <f>(M227*100)/E227</f>
        <v>0.48270313757039418</v>
      </c>
      <c r="P227"/>
      <c r="Q227"/>
      <c r="R227"/>
      <c r="S227"/>
      <c r="T227"/>
      <c r="U227"/>
      <c r="V227"/>
      <c r="W227"/>
      <c r="X227"/>
      <c r="Y227"/>
      <c r="Z227"/>
      <c r="AA227"/>
      <c r="AB227"/>
      <c r="AMK227" s="1"/>
    </row>
    <row r="228" spans="1:28 1025:1025" ht="13.5" customHeight="1" x14ac:dyDescent="0.25">
      <c r="A228" s="19" t="s">
        <v>47</v>
      </c>
      <c r="B228" s="18" t="s">
        <v>25</v>
      </c>
      <c r="C228" s="18">
        <v>30</v>
      </c>
      <c r="D228" s="18" t="s">
        <v>17</v>
      </c>
      <c r="E228" s="22">
        <v>47450</v>
      </c>
      <c r="F228" s="22">
        <v>47300</v>
      </c>
      <c r="G228" s="22">
        <v>47150</v>
      </c>
      <c r="H228" s="22"/>
      <c r="I228" s="22">
        <v>47300</v>
      </c>
      <c r="J228" s="20">
        <f>(IF(D228="SELL",E228-F228,IF(D228="BUY",F228-E228)))*C228</f>
        <v>4500</v>
      </c>
      <c r="K228" s="20">
        <f>(IF(D228="SELL",IF(G228="",0,F228-G228),IF(D228="BUY",IF(G228="",0,G228-F228))))*C228</f>
        <v>4500</v>
      </c>
      <c r="L228" s="20">
        <f>(IF(D228="SELL",IF(H228="",0,G228-H228),IF(D228="BUY",IF(H228="",0,(H228-G228)))))*C228</f>
        <v>0</v>
      </c>
      <c r="M228" s="20">
        <f>(K228+J228+L228)/C228</f>
        <v>300</v>
      </c>
      <c r="N228" s="20">
        <f>M228*C228</f>
        <v>9000</v>
      </c>
      <c r="O228" s="21">
        <f>(M228*100)/E228</f>
        <v>0.63224446786090627</v>
      </c>
      <c r="P228"/>
      <c r="Q228"/>
      <c r="R228"/>
      <c r="S228"/>
      <c r="T228"/>
      <c r="U228"/>
      <c r="V228"/>
      <c r="W228"/>
      <c r="X228"/>
      <c r="Y228"/>
      <c r="Z228"/>
      <c r="AA228"/>
      <c r="AB228"/>
      <c r="AMK228" s="1"/>
    </row>
    <row r="229" spans="1:28 1025:1025" ht="13.5" customHeight="1" x14ac:dyDescent="0.25">
      <c r="A229" s="19" t="s">
        <v>13</v>
      </c>
      <c r="B229" s="18" t="s">
        <v>14</v>
      </c>
      <c r="C229" s="18">
        <v>100</v>
      </c>
      <c r="D229" s="18" t="s">
        <v>15</v>
      </c>
      <c r="E229" s="22">
        <v>31220</v>
      </c>
      <c r="F229" s="22">
        <v>31270</v>
      </c>
      <c r="G229" s="22">
        <v>31320</v>
      </c>
      <c r="H229" s="22"/>
      <c r="I229" s="22">
        <v>31270</v>
      </c>
      <c r="J229" s="20">
        <f>(IF(D229="SELL",E229-F229,IF(D229="BUY",F229-E229)))*C229</f>
        <v>5000</v>
      </c>
      <c r="K229" s="20">
        <f>(IF(D229="SELL",IF(G229="",0,F229-G229),IF(D229="BUY",IF(G229="",0,G229-F229))))*C229</f>
        <v>5000</v>
      </c>
      <c r="L229" s="20">
        <f>(IF(D229="SELL",IF(H229="",0,G229-H229),IF(D229="BUY",IF(H229="",0,(H229-G229)))))*C229</f>
        <v>0</v>
      </c>
      <c r="M229" s="20">
        <f>(K229+J229+L229)/C229</f>
        <v>100</v>
      </c>
      <c r="N229" s="20">
        <f>M229*C229</f>
        <v>10000</v>
      </c>
      <c r="O229" s="21">
        <f>(M229*100)/E229</f>
        <v>0.32030749519538759</v>
      </c>
      <c r="P229"/>
      <c r="Q229"/>
      <c r="R229"/>
      <c r="S229"/>
      <c r="T229"/>
      <c r="U229"/>
      <c r="V229"/>
      <c r="W229"/>
      <c r="X229"/>
      <c r="Y229"/>
      <c r="Z229"/>
      <c r="AA229"/>
      <c r="AB229"/>
      <c r="AMK229" s="1"/>
    </row>
    <row r="230" spans="1:28 1025:1025" ht="13.5" customHeight="1" x14ac:dyDescent="0.25">
      <c r="A230" s="19" t="s">
        <v>13</v>
      </c>
      <c r="B230" s="18" t="s">
        <v>16</v>
      </c>
      <c r="C230" s="18">
        <v>100</v>
      </c>
      <c r="D230" s="18" t="s">
        <v>17</v>
      </c>
      <c r="E230" s="22">
        <v>3112</v>
      </c>
      <c r="F230" s="22">
        <v>3095</v>
      </c>
      <c r="G230" s="22"/>
      <c r="H230" s="22"/>
      <c r="I230" s="22">
        <v>3095</v>
      </c>
      <c r="J230" s="20">
        <f>(IF(D230="SELL",E230-F230,IF(D230="BUY",F230-E230)))*C230</f>
        <v>1700</v>
      </c>
      <c r="K230" s="20">
        <f>(IF(D230="SELL",IF(G230="",0,F230-G230),IF(D230="BUY",IF(G230="",0,G230-F230))))*C230</f>
        <v>0</v>
      </c>
      <c r="L230" s="20">
        <f>(IF(D230="SELL",IF(H230="",0,G230-H230),IF(D230="BUY",IF(H230="",0,(H230-G230)))))*C230</f>
        <v>0</v>
      </c>
      <c r="M230" s="20">
        <f>(K230+J230+L230)/C230</f>
        <v>17</v>
      </c>
      <c r="N230" s="20">
        <f>M230*C230</f>
        <v>1700</v>
      </c>
      <c r="O230" s="21">
        <f>(M230*100)/E230</f>
        <v>0.54627249357326479</v>
      </c>
      <c r="P230"/>
      <c r="Q230"/>
      <c r="R230"/>
      <c r="S230"/>
      <c r="T230"/>
      <c r="U230"/>
      <c r="V230"/>
      <c r="W230"/>
      <c r="X230"/>
      <c r="Y230"/>
      <c r="Z230"/>
      <c r="AA230"/>
      <c r="AB230"/>
      <c r="AMK230" s="1"/>
    </row>
    <row r="231" spans="1:28 1025:1025" ht="13.5" customHeight="1" x14ac:dyDescent="0.25">
      <c r="A231" s="19" t="s">
        <v>13</v>
      </c>
      <c r="B231" s="18" t="s">
        <v>18</v>
      </c>
      <c r="C231" s="18">
        <v>5000</v>
      </c>
      <c r="D231" s="18" t="s">
        <v>15</v>
      </c>
      <c r="E231" s="22">
        <v>126.8</v>
      </c>
      <c r="F231" s="22">
        <v>126.1</v>
      </c>
      <c r="G231" s="22"/>
      <c r="H231" s="22"/>
      <c r="I231" s="22">
        <v>126.1</v>
      </c>
      <c r="J231" s="20">
        <f>(IF(D231="SELL",E231-F231,IF(D231="BUY",F231-E231)))*C231</f>
        <v>-3500.0000000000141</v>
      </c>
      <c r="K231" s="20">
        <f>(IF(D231="SELL",IF(G231="",0,F231-G231),IF(D231="BUY",IF(G231="",0,G231-F231))))*C231</f>
        <v>0</v>
      </c>
      <c r="L231" s="20">
        <f>(IF(D231="SELL",IF(H231="",0,G231-H231),IF(D231="BUY",IF(H231="",0,(H231-G231)))))*C231</f>
        <v>0</v>
      </c>
      <c r="M231" s="20">
        <f>(K231+J231+L231)/C231</f>
        <v>-0.70000000000000284</v>
      </c>
      <c r="N231" s="20">
        <f>M231*C231</f>
        <v>-3500.0000000000141</v>
      </c>
      <c r="O231" s="21">
        <f>(M231*100)/E231</f>
        <v>-0.5520504731861221</v>
      </c>
      <c r="P231"/>
      <c r="Q231"/>
      <c r="R231"/>
      <c r="S231"/>
      <c r="T231"/>
      <c r="U231"/>
      <c r="V231"/>
      <c r="W231"/>
      <c r="X231"/>
      <c r="Y231"/>
      <c r="Z231"/>
      <c r="AA231"/>
      <c r="AB231"/>
      <c r="AMK231" s="1"/>
    </row>
    <row r="232" spans="1:28 1025:1025" ht="13.5" customHeight="1" x14ac:dyDescent="0.25">
      <c r="A232" s="19" t="s">
        <v>13</v>
      </c>
      <c r="B232" s="18" t="s">
        <v>19</v>
      </c>
      <c r="C232" s="18">
        <v>5000</v>
      </c>
      <c r="D232" s="18" t="s">
        <v>15</v>
      </c>
      <c r="E232" s="22">
        <v>147.9</v>
      </c>
      <c r="F232" s="22">
        <v>147.19999999999999</v>
      </c>
      <c r="G232" s="22"/>
      <c r="H232" s="22"/>
      <c r="I232" s="22">
        <v>147.19999999999999</v>
      </c>
      <c r="J232" s="20">
        <f>(IF(D232="SELL",E232-F232,IF(D232="BUY",F232-E232)))*C232</f>
        <v>-3500.0000000000855</v>
      </c>
      <c r="K232" s="20">
        <f>(IF(D232="SELL",IF(G232="",0,F232-G232),IF(D232="BUY",IF(G232="",0,G232-F232))))*C232</f>
        <v>0</v>
      </c>
      <c r="L232" s="20">
        <f>(IF(D232="SELL",IF(H232="",0,G232-H232),IF(D232="BUY",IF(H232="",0,(H232-G232)))))*C232</f>
        <v>0</v>
      </c>
      <c r="M232" s="20">
        <f>(K232+J232+L232)/C232</f>
        <v>-0.70000000000001705</v>
      </c>
      <c r="N232" s="20">
        <f>M232*C232</f>
        <v>-3500.0000000000855</v>
      </c>
      <c r="O232" s="21">
        <f>(M232*100)/E232</f>
        <v>-0.47329276538202636</v>
      </c>
      <c r="P232"/>
      <c r="Q232"/>
      <c r="R232"/>
      <c r="S232"/>
      <c r="T232"/>
      <c r="U232"/>
      <c r="V232"/>
      <c r="W232"/>
      <c r="X232"/>
      <c r="Y232"/>
      <c r="Z232"/>
      <c r="AA232"/>
      <c r="AB232"/>
      <c r="AMK232" s="1"/>
    </row>
    <row r="233" spans="1:28 1025:1025" ht="13.5" customHeight="1" x14ac:dyDescent="0.25">
      <c r="A233" s="19" t="s">
        <v>20</v>
      </c>
      <c r="B233" s="18" t="s">
        <v>21</v>
      </c>
      <c r="C233" s="18">
        <v>1000</v>
      </c>
      <c r="D233" s="18" t="s">
        <v>15</v>
      </c>
      <c r="E233" s="22">
        <v>325</v>
      </c>
      <c r="F233" s="22">
        <v>327.5</v>
      </c>
      <c r="G233" s="22"/>
      <c r="H233" s="22"/>
      <c r="I233" s="22">
        <v>327.5</v>
      </c>
      <c r="J233" s="20">
        <f>(IF(D233="SELL",E233-F233,IF(D233="BUY",F233-E233)))*C233</f>
        <v>2500</v>
      </c>
      <c r="K233" s="20">
        <f>(IF(D233="SELL",IF(G233="",0,F233-G233),IF(D233="BUY",IF(G233="",0,G233-F233))))*C233</f>
        <v>0</v>
      </c>
      <c r="L233" s="20">
        <f>(IF(D233="SELL",IF(H233="",0,G233-H233),IF(D233="BUY",IF(H233="",0,(H233-G233)))))*C233</f>
        <v>0</v>
      </c>
      <c r="M233" s="20">
        <f>(K233+J233+L233)/C233</f>
        <v>2.5</v>
      </c>
      <c r="N233" s="20">
        <f>M233*C233</f>
        <v>2500</v>
      </c>
      <c r="O233" s="21">
        <f>(M233*100)/E233</f>
        <v>0.76923076923076927</v>
      </c>
      <c r="P233"/>
      <c r="Q233"/>
      <c r="R233"/>
      <c r="S233"/>
      <c r="T233"/>
      <c r="U233"/>
      <c r="V233"/>
      <c r="W233"/>
      <c r="X233"/>
      <c r="Y233"/>
      <c r="Z233"/>
      <c r="AA233"/>
      <c r="AB233"/>
      <c r="AMK233" s="1"/>
    </row>
    <row r="234" spans="1:28 1025:1025" ht="13.5" customHeight="1" x14ac:dyDescent="0.25">
      <c r="A234" s="19" t="s">
        <v>20</v>
      </c>
      <c r="B234" s="18" t="s">
        <v>16</v>
      </c>
      <c r="C234" s="18">
        <v>100</v>
      </c>
      <c r="D234" s="18" t="s">
        <v>15</v>
      </c>
      <c r="E234" s="22">
        <v>3031</v>
      </c>
      <c r="F234" s="22">
        <v>3050</v>
      </c>
      <c r="G234" s="22">
        <v>3068</v>
      </c>
      <c r="H234" s="22">
        <v>3085</v>
      </c>
      <c r="I234" s="22">
        <v>3050</v>
      </c>
      <c r="J234" s="20">
        <f>(IF(D234="SELL",E234-F234,IF(D234="BUY",F234-E234)))*C234</f>
        <v>1900</v>
      </c>
      <c r="K234" s="20">
        <f>(IF(D234="SELL",IF(G234="",0,F234-G234),IF(D234="BUY",IF(G234="",0,G234-F234))))*C234</f>
        <v>1800</v>
      </c>
      <c r="L234" s="20">
        <f>(IF(D234="SELL",IF(H234="",0,G234-H234),IF(D234="BUY",IF(H234="",0,(H234-G234)))))*C234</f>
        <v>1700</v>
      </c>
      <c r="M234" s="20">
        <f>(K234+J234+L234)/C234</f>
        <v>54</v>
      </c>
      <c r="N234" s="20">
        <f>M234*C234</f>
        <v>5400</v>
      </c>
      <c r="O234" s="21">
        <f>(M234*100)/E234</f>
        <v>1.7815902342461234</v>
      </c>
      <c r="P234"/>
      <c r="Q234"/>
      <c r="R234"/>
      <c r="S234"/>
      <c r="T234"/>
      <c r="U234"/>
      <c r="V234"/>
      <c r="W234"/>
      <c r="X234"/>
      <c r="Y234"/>
      <c r="Z234"/>
      <c r="AA234"/>
      <c r="AB234"/>
      <c r="AMK234" s="1"/>
    </row>
    <row r="235" spans="1:28 1025:1025" ht="13.5" customHeight="1" x14ac:dyDescent="0.25">
      <c r="A235" s="19" t="s">
        <v>20</v>
      </c>
      <c r="B235" s="18" t="s">
        <v>22</v>
      </c>
      <c r="C235" s="18">
        <v>250</v>
      </c>
      <c r="D235" s="18" t="s">
        <v>15</v>
      </c>
      <c r="E235" s="22">
        <v>682.5</v>
      </c>
      <c r="F235" s="22">
        <v>686</v>
      </c>
      <c r="G235" s="22">
        <v>690</v>
      </c>
      <c r="H235" s="22">
        <v>694</v>
      </c>
      <c r="I235" s="22">
        <v>686</v>
      </c>
      <c r="J235" s="20">
        <f>(IF(D235="SELL",E235-F235,IF(D235="BUY",F235-E235)))*C235</f>
        <v>875</v>
      </c>
      <c r="K235" s="20">
        <f>(IF(D235="SELL",IF(G235="",0,F235-G235),IF(D235="BUY",IF(G235="",0,G235-F235))))*C235</f>
        <v>1000</v>
      </c>
      <c r="L235" s="20">
        <f>(IF(D235="SELL",IF(H235="",0,G235-H235),IF(D235="BUY",IF(H235="",0,(H235-G235)))))*C235</f>
        <v>1000</v>
      </c>
      <c r="M235" s="20">
        <f>(K235+J235+L235)/C235</f>
        <v>11.5</v>
      </c>
      <c r="N235" s="20">
        <f>M235*C235</f>
        <v>2875</v>
      </c>
      <c r="O235" s="21">
        <f>(M235*100)/E235</f>
        <v>1.684981684981685</v>
      </c>
      <c r="P235"/>
      <c r="Q235"/>
      <c r="R235"/>
      <c r="S235"/>
      <c r="T235"/>
      <c r="U235"/>
      <c r="V235"/>
      <c r="W235"/>
      <c r="X235"/>
      <c r="Y235"/>
      <c r="Z235"/>
      <c r="AA235"/>
      <c r="AB235"/>
      <c r="AMK235" s="1"/>
    </row>
    <row r="236" spans="1:28 1025:1025" ht="13.5" customHeight="1" x14ac:dyDescent="0.25">
      <c r="A236" s="19" t="s">
        <v>20</v>
      </c>
      <c r="B236" s="18" t="s">
        <v>18</v>
      </c>
      <c r="C236" s="18">
        <v>5000</v>
      </c>
      <c r="D236" s="18" t="s">
        <v>15</v>
      </c>
      <c r="E236" s="22">
        <v>122.65</v>
      </c>
      <c r="F236" s="22">
        <v>123.05</v>
      </c>
      <c r="G236" s="22">
        <v>123.5</v>
      </c>
      <c r="H236" s="22">
        <v>123.95</v>
      </c>
      <c r="I236" s="22">
        <v>123.05</v>
      </c>
      <c r="J236" s="20">
        <f>(IF(D236="SELL",E236-F236,IF(D236="BUY",F236-E236)))*C236</f>
        <v>1999.9999999999573</v>
      </c>
      <c r="K236" s="20">
        <f>(IF(D236="SELL",IF(G236="",0,F236-G236),IF(D236="BUY",IF(G236="",0,G236-F236))))*C236</f>
        <v>2250.0000000000141</v>
      </c>
      <c r="L236" s="20">
        <f>(IF(D236="SELL",IF(H236="",0,G236-H236),IF(D236="BUY",IF(H236="",0,(H236-G236)))))*C236</f>
        <v>2250.0000000000141</v>
      </c>
      <c r="M236" s="20">
        <f>(K236+J236+L236)/C236</f>
        <v>1.2999999999999972</v>
      </c>
      <c r="N236" s="20">
        <f>M236*C236</f>
        <v>6499.9999999999854</v>
      </c>
      <c r="O236" s="21">
        <f>(M236*100)/E236</f>
        <v>1.0599266204647346</v>
      </c>
      <c r="P236"/>
      <c r="Q236"/>
      <c r="R236"/>
      <c r="S236"/>
      <c r="T236"/>
      <c r="U236"/>
      <c r="V236"/>
      <c r="W236"/>
      <c r="X236"/>
      <c r="Y236"/>
      <c r="Z236"/>
      <c r="AA236"/>
      <c r="AB236"/>
      <c r="AMK236" s="1"/>
    </row>
    <row r="237" spans="1:28 1025:1025" ht="13.5" customHeight="1" x14ac:dyDescent="0.25">
      <c r="A237" s="19" t="s">
        <v>23</v>
      </c>
      <c r="B237" s="18" t="s">
        <v>14</v>
      </c>
      <c r="C237" s="18">
        <v>100</v>
      </c>
      <c r="D237" s="18" t="s">
        <v>15</v>
      </c>
      <c r="E237" s="22">
        <v>31830</v>
      </c>
      <c r="F237" s="22">
        <v>31774</v>
      </c>
      <c r="G237" s="22"/>
      <c r="H237" s="22"/>
      <c r="I237" s="22">
        <v>31774</v>
      </c>
      <c r="J237" s="20">
        <f>(IF(D237="SELL",E237-F237,IF(D237="BUY",F237-E237)))*C237</f>
        <v>-5600</v>
      </c>
      <c r="K237" s="20">
        <f>(IF(D237="SELL",IF(G237="",0,F237-G237),IF(D237="BUY",IF(G237="",0,G237-F237))))*C237</f>
        <v>0</v>
      </c>
      <c r="L237" s="20">
        <f>(IF(D237="SELL",IF(H237="",0,G237-H237),IF(D237="BUY",IF(H237="",0,(H237-G237)))))*C237</f>
        <v>0</v>
      </c>
      <c r="M237" s="20">
        <f>(K237+J237+L237)/C237</f>
        <v>-56</v>
      </c>
      <c r="N237" s="20">
        <f>M237*C237</f>
        <v>-5600</v>
      </c>
      <c r="O237" s="21">
        <f>(M237*100)/E237</f>
        <v>-0.17593465284322965</v>
      </c>
      <c r="P237"/>
      <c r="Q237"/>
      <c r="R237"/>
      <c r="S237"/>
      <c r="T237"/>
      <c r="U237"/>
      <c r="V237"/>
      <c r="W237"/>
      <c r="X237"/>
      <c r="Y237"/>
      <c r="Z237"/>
      <c r="AA237"/>
      <c r="AB237"/>
      <c r="AMK237" s="1"/>
    </row>
    <row r="238" spans="1:28 1025:1025" ht="13.5" customHeight="1" x14ac:dyDescent="0.25">
      <c r="A238" s="19" t="s">
        <v>23</v>
      </c>
      <c r="B238" s="18" t="s">
        <v>16</v>
      </c>
      <c r="C238" s="18">
        <v>100</v>
      </c>
      <c r="D238" s="18" t="s">
        <v>17</v>
      </c>
      <c r="E238" s="22">
        <v>3040</v>
      </c>
      <c r="F238" s="22">
        <v>3018</v>
      </c>
      <c r="G238" s="22">
        <v>3000</v>
      </c>
      <c r="H238" s="22"/>
      <c r="I238" s="22">
        <v>3018</v>
      </c>
      <c r="J238" s="20">
        <f>(IF(D238="SELL",E238-F238,IF(D238="BUY",F238-E238)))*C238</f>
        <v>2200</v>
      </c>
      <c r="K238" s="20">
        <f>(IF(D238="SELL",IF(G238="",0,F238-G238),IF(D238="BUY",IF(G238="",0,G238-F238))))*C238</f>
        <v>1800</v>
      </c>
      <c r="L238" s="20">
        <f>(IF(D238="SELL",IF(H238="",0,G238-H238),IF(D238="BUY",IF(H238="",0,(H238-G238)))))*C238</f>
        <v>0</v>
      </c>
      <c r="M238" s="20">
        <f>(K238+J238+L238)/C238</f>
        <v>40</v>
      </c>
      <c r="N238" s="20">
        <f>M238*C238</f>
        <v>4000</v>
      </c>
      <c r="O238" s="21">
        <f>(M238*100)/E238</f>
        <v>1.3157894736842106</v>
      </c>
      <c r="P238"/>
      <c r="Q238"/>
      <c r="R238"/>
      <c r="S238"/>
      <c r="T238"/>
      <c r="U238"/>
      <c r="V238"/>
      <c r="W238"/>
      <c r="X238"/>
      <c r="Y238"/>
      <c r="Z238"/>
      <c r="AA238"/>
      <c r="AB238"/>
      <c r="AMK238" s="1"/>
    </row>
    <row r="239" spans="1:28 1025:1025" ht="13.5" customHeight="1" x14ac:dyDescent="0.25">
      <c r="A239" s="19" t="s">
        <v>24</v>
      </c>
      <c r="B239" s="18" t="s">
        <v>14</v>
      </c>
      <c r="C239" s="18">
        <v>100</v>
      </c>
      <c r="D239" s="18" t="s">
        <v>17</v>
      </c>
      <c r="E239" s="22">
        <v>31800</v>
      </c>
      <c r="F239" s="22">
        <v>31750</v>
      </c>
      <c r="G239" s="22">
        <v>31700</v>
      </c>
      <c r="H239" s="22"/>
      <c r="I239" s="22">
        <v>31750</v>
      </c>
      <c r="J239" s="20">
        <f>(IF(D239="SELL",E239-F239,IF(D239="BUY",F239-E239)))*C239</f>
        <v>5000</v>
      </c>
      <c r="K239" s="20">
        <f>(IF(D239="SELL",IF(G239="",0,F239-G239),IF(D239="BUY",IF(G239="",0,G239-F239))))*C239</f>
        <v>5000</v>
      </c>
      <c r="L239" s="20">
        <f>(IF(D239="SELL",IF(H239="",0,G239-H239),IF(D239="BUY",IF(H239="",0,(H239-G239)))))*C239</f>
        <v>0</v>
      </c>
      <c r="M239" s="20">
        <f>(K239+J239+L239)/C239</f>
        <v>100</v>
      </c>
      <c r="N239" s="20">
        <f>M239*C239</f>
        <v>10000</v>
      </c>
      <c r="O239" s="21">
        <f>(M239*100)/E239</f>
        <v>0.31446540880503143</v>
      </c>
      <c r="P239"/>
      <c r="Q239"/>
      <c r="R239"/>
      <c r="S239"/>
      <c r="T239"/>
      <c r="U239"/>
      <c r="V239"/>
      <c r="W239"/>
      <c r="X239"/>
      <c r="Y239"/>
      <c r="Z239"/>
      <c r="AA239"/>
      <c r="AB239"/>
      <c r="AMK239" s="1"/>
    </row>
    <row r="240" spans="1:28 1025:1025" ht="13.5" customHeight="1" x14ac:dyDescent="0.25">
      <c r="A240" s="19" t="s">
        <v>24</v>
      </c>
      <c r="B240" s="18" t="s">
        <v>25</v>
      </c>
      <c r="C240" s="18">
        <v>30</v>
      </c>
      <c r="D240" s="18" t="s">
        <v>17</v>
      </c>
      <c r="E240" s="22">
        <v>46870</v>
      </c>
      <c r="F240" s="22">
        <v>46730</v>
      </c>
      <c r="G240" s="22">
        <v>46600</v>
      </c>
      <c r="H240" s="22"/>
      <c r="I240" s="22">
        <v>46730</v>
      </c>
      <c r="J240" s="20">
        <f>(IF(D240="SELL",E240-F240,IF(D240="BUY",F240-E240)))*C240</f>
        <v>4200</v>
      </c>
      <c r="K240" s="20">
        <f>(IF(D240="SELL",IF(G240="",0,F240-G240),IF(D240="BUY",IF(G240="",0,G240-F240))))*C240</f>
        <v>3900</v>
      </c>
      <c r="L240" s="20">
        <f>(IF(D240="SELL",IF(H240="",0,G240-H240),IF(D240="BUY",IF(H240="",0,(H240-G240)))))*C240</f>
        <v>0</v>
      </c>
      <c r="M240" s="20">
        <f>(K240+J240+L240)/C240</f>
        <v>270</v>
      </c>
      <c r="N240" s="20">
        <f>M240*C240</f>
        <v>8100</v>
      </c>
      <c r="O240" s="21">
        <f>(M240*100)/E240</f>
        <v>0.57606144655429914</v>
      </c>
      <c r="P240"/>
      <c r="Q240"/>
      <c r="R240"/>
      <c r="S240"/>
      <c r="T240"/>
      <c r="U240"/>
      <c r="V240"/>
      <c r="W240"/>
      <c r="X240"/>
      <c r="Y240"/>
      <c r="Z240"/>
      <c r="AA240"/>
      <c r="AB240"/>
      <c r="AMK240" s="1"/>
    </row>
    <row r="241" spans="1:28 1025:1025" ht="13.5" customHeight="1" x14ac:dyDescent="0.25">
      <c r="A241" s="19" t="s">
        <v>26</v>
      </c>
      <c r="B241" s="18" t="s">
        <v>14</v>
      </c>
      <c r="C241" s="18">
        <v>100</v>
      </c>
      <c r="D241" s="18" t="s">
        <v>17</v>
      </c>
      <c r="E241" s="22">
        <v>31800</v>
      </c>
      <c r="F241" s="22">
        <v>31750</v>
      </c>
      <c r="G241" s="22">
        <v>31700</v>
      </c>
      <c r="H241" s="22"/>
      <c r="I241" s="22">
        <v>31750</v>
      </c>
      <c r="J241" s="20">
        <f>(IF(D241="SELL",E241-F241,IF(D241="BUY",F241-E241)))*C241</f>
        <v>5000</v>
      </c>
      <c r="K241" s="20">
        <f>(IF(D241="SELL",IF(G241="",0,F241-G241),IF(D241="BUY",IF(G241="",0,G241-F241))))*C241</f>
        <v>5000</v>
      </c>
      <c r="L241" s="20">
        <f>(IF(D241="SELL",IF(H241="",0,G241-H241),IF(D241="BUY",IF(H241="",0,(H241-G241)))))*C241</f>
        <v>0</v>
      </c>
      <c r="M241" s="20">
        <f>(K241+J241+L241)/C241</f>
        <v>100</v>
      </c>
      <c r="N241" s="20">
        <f>M241*C241</f>
        <v>10000</v>
      </c>
      <c r="O241" s="21">
        <f>(M241*100)/E241</f>
        <v>0.31446540880503143</v>
      </c>
      <c r="P241"/>
      <c r="Q241"/>
      <c r="R241"/>
      <c r="S241"/>
      <c r="T241"/>
      <c r="U241"/>
      <c r="V241"/>
      <c r="W241"/>
      <c r="X241"/>
      <c r="Y241"/>
      <c r="Z241"/>
      <c r="AA241"/>
      <c r="AB241"/>
      <c r="AMK241" s="1"/>
    </row>
    <row r="242" spans="1:28 1025:1025" ht="13.5" customHeight="1" x14ac:dyDescent="0.25">
      <c r="A242" s="19" t="s">
        <v>26</v>
      </c>
      <c r="B242" s="18" t="s">
        <v>25</v>
      </c>
      <c r="C242" s="18">
        <v>30</v>
      </c>
      <c r="D242" s="18" t="s">
        <v>17</v>
      </c>
      <c r="E242" s="22">
        <v>46870</v>
      </c>
      <c r="F242" s="22">
        <v>46730</v>
      </c>
      <c r="G242" s="22">
        <v>46600</v>
      </c>
      <c r="H242" s="22"/>
      <c r="I242" s="22">
        <v>46730</v>
      </c>
      <c r="J242" s="20">
        <f>(IF(D242="SELL",E242-F242,IF(D242="BUY",F242-E242)))*C242</f>
        <v>4200</v>
      </c>
      <c r="K242" s="20">
        <f>(IF(D242="SELL",IF(G242="",0,F242-G242),IF(D242="BUY",IF(G242="",0,G242-F242))))*C242</f>
        <v>3900</v>
      </c>
      <c r="L242" s="20">
        <f>(IF(D242="SELL",IF(H242="",0,G242-H242),IF(D242="BUY",IF(H242="",0,(H242-G242)))))*C242</f>
        <v>0</v>
      </c>
      <c r="M242" s="20">
        <f>(K242+J242+L242)/C242</f>
        <v>270</v>
      </c>
      <c r="N242" s="20">
        <f>M242*C242</f>
        <v>8100</v>
      </c>
      <c r="O242" s="21">
        <f>(M242*100)/E242</f>
        <v>0.57606144655429914</v>
      </c>
      <c r="P242"/>
      <c r="Q242"/>
      <c r="R242"/>
      <c r="S242"/>
      <c r="T242"/>
      <c r="U242"/>
      <c r="V242"/>
      <c r="W242"/>
      <c r="X242"/>
      <c r="Y242"/>
      <c r="Z242"/>
      <c r="AA242"/>
      <c r="AB242"/>
      <c r="AMK242" s="1"/>
    </row>
    <row r="243" spans="1:28 1025:1025" ht="13.5" customHeight="1" x14ac:dyDescent="0.25">
      <c r="A243" s="19" t="s">
        <v>26</v>
      </c>
      <c r="B243" s="18" t="s">
        <v>27</v>
      </c>
      <c r="C243" s="18">
        <v>1250</v>
      </c>
      <c r="D243" s="18" t="s">
        <v>15</v>
      </c>
      <c r="E243" s="22">
        <v>190.2</v>
      </c>
      <c r="F243" s="22">
        <v>188.8</v>
      </c>
      <c r="G243" s="22"/>
      <c r="H243" s="22"/>
      <c r="I243" s="22">
        <v>188.8</v>
      </c>
      <c r="J243" s="20">
        <f>(IF(D243="SELL",E243-F243,IF(D243="BUY",F243-E243)))*C243</f>
        <v>-1749.9999999999716</v>
      </c>
      <c r="K243" s="20">
        <f>(IF(D243="SELL",IF(G243="",0,F243-G243),IF(D243="BUY",IF(G243="",0,G243-F243))))*C243</f>
        <v>0</v>
      </c>
      <c r="L243" s="20">
        <f>(IF(D243="SELL",IF(H243="",0,G243-H243),IF(D243="BUY",IF(H243="",0,(H243-G243)))))*C243</f>
        <v>0</v>
      </c>
      <c r="M243" s="20">
        <f>(K243+J243+L243)/C243</f>
        <v>-1.3999999999999773</v>
      </c>
      <c r="N243" s="20">
        <f>M243*C243</f>
        <v>-1749.9999999999716</v>
      </c>
      <c r="O243" s="21">
        <f>(M243*100)/E243</f>
        <v>-0.73606729758148126</v>
      </c>
      <c r="P243"/>
      <c r="Q243"/>
      <c r="R243"/>
      <c r="S243"/>
      <c r="T243"/>
      <c r="U243"/>
      <c r="V243"/>
      <c r="W243"/>
      <c r="X243"/>
      <c r="Y243"/>
      <c r="Z243"/>
      <c r="AA243"/>
      <c r="AB243"/>
      <c r="AMK243" s="1"/>
    </row>
    <row r="244" spans="1:28 1025:1025" ht="13.5" customHeight="1" x14ac:dyDescent="0.25">
      <c r="A244" s="19" t="s">
        <v>26</v>
      </c>
      <c r="B244" s="18" t="s">
        <v>14</v>
      </c>
      <c r="C244" s="18">
        <v>100</v>
      </c>
      <c r="D244" s="18" t="s">
        <v>15</v>
      </c>
      <c r="E244" s="22">
        <v>32170</v>
      </c>
      <c r="F244" s="22">
        <v>32096</v>
      </c>
      <c r="G244" s="22"/>
      <c r="H244" s="22"/>
      <c r="I244" s="22">
        <v>32096</v>
      </c>
      <c r="J244" s="20">
        <f>(IF(D244="SELL",E244-F244,IF(D244="BUY",F244-E244)))*C244</f>
        <v>-7400</v>
      </c>
      <c r="K244" s="20">
        <f>(IF(D244="SELL",IF(G244="",0,F244-G244),IF(D244="BUY",IF(G244="",0,G244-F244))))*C244</f>
        <v>0</v>
      </c>
      <c r="L244" s="20">
        <f>(IF(D244="SELL",IF(H244="",0,G244-H244),IF(D244="BUY",IF(H244="",0,(H244-G244)))))*C244</f>
        <v>0</v>
      </c>
      <c r="M244" s="20">
        <f>(K244+J244+L244)/C244</f>
        <v>-74</v>
      </c>
      <c r="N244" s="20">
        <f>M244*C244</f>
        <v>-7400</v>
      </c>
      <c r="O244" s="21">
        <f>(M244*100)/E244</f>
        <v>-0.23002797637550512</v>
      </c>
      <c r="P244"/>
      <c r="Q244"/>
      <c r="R244"/>
      <c r="S244"/>
      <c r="T244"/>
      <c r="U244"/>
      <c r="V244"/>
      <c r="W244"/>
      <c r="X244"/>
      <c r="Y244"/>
      <c r="Z244"/>
      <c r="AA244"/>
      <c r="AB244"/>
      <c r="AMK244" s="1"/>
    </row>
    <row r="245" spans="1:28 1025:1025" ht="13.5" customHeight="1" x14ac:dyDescent="0.25">
      <c r="A245" s="19" t="s">
        <v>26</v>
      </c>
      <c r="B245" s="18" t="s">
        <v>28</v>
      </c>
      <c r="C245" s="18">
        <v>100</v>
      </c>
      <c r="D245" s="18" t="s">
        <v>15</v>
      </c>
      <c r="E245" s="22">
        <v>3228</v>
      </c>
      <c r="F245" s="22">
        <v>3243</v>
      </c>
      <c r="G245" s="22"/>
      <c r="H245" s="22"/>
      <c r="I245" s="22">
        <v>3243</v>
      </c>
      <c r="J245" s="20">
        <f>(IF(D245="SELL",E245-F245,IF(D245="BUY",F245-E245)))*C245</f>
        <v>1500</v>
      </c>
      <c r="K245" s="20">
        <f>(IF(D245="SELL",IF(G245="",0,F245-G245),IF(D245="BUY",IF(G245="",0,G245-F245))))*C245</f>
        <v>0</v>
      </c>
      <c r="L245" s="20">
        <f>(IF(D245="SELL",IF(H245="",0,G245-H245),IF(D245="BUY",IF(H245="",0,(H245-G245)))))*C245</f>
        <v>0</v>
      </c>
      <c r="M245" s="20">
        <f>(K245+J245+L245)/C245</f>
        <v>15</v>
      </c>
      <c r="N245" s="20">
        <f>M245*C245</f>
        <v>1500</v>
      </c>
      <c r="O245" s="21">
        <f>(M245*100)/E245</f>
        <v>0.46468401486988847</v>
      </c>
      <c r="P245"/>
      <c r="Q245"/>
      <c r="R245"/>
      <c r="S245"/>
      <c r="T245"/>
      <c r="U245"/>
      <c r="V245"/>
      <c r="W245"/>
      <c r="X245"/>
      <c r="Y245"/>
      <c r="Z245"/>
      <c r="AA245"/>
      <c r="AB245"/>
      <c r="AMK245" s="1"/>
    </row>
    <row r="246" spans="1:28 1025:1025" ht="13.5" customHeight="1" x14ac:dyDescent="0.25">
      <c r="A246" s="19" t="s">
        <v>26</v>
      </c>
      <c r="B246" s="18" t="s">
        <v>29</v>
      </c>
      <c r="C246" s="18">
        <v>5000</v>
      </c>
      <c r="D246" s="18" t="s">
        <v>17</v>
      </c>
      <c r="E246" s="22">
        <v>111.25</v>
      </c>
      <c r="F246" s="22">
        <v>110.8</v>
      </c>
      <c r="G246" s="22"/>
      <c r="H246" s="22"/>
      <c r="I246" s="22">
        <v>110.8</v>
      </c>
      <c r="J246" s="20">
        <f>(IF(D246="SELL",E246-F246,IF(D246="BUY",F246-E246)))*C246</f>
        <v>2250.0000000000141</v>
      </c>
      <c r="K246" s="20">
        <f>(IF(D246="SELL",IF(G246="",0,F246-G246),IF(D246="BUY",IF(G246="",0,G246-F246))))*C246</f>
        <v>0</v>
      </c>
      <c r="L246" s="20">
        <f>(IF(D246="SELL",IF(H246="",0,G246-H246),IF(D246="BUY",IF(H246="",0,(H246-G246)))))*C246</f>
        <v>0</v>
      </c>
      <c r="M246" s="20">
        <f>(K246+J246+L246)/C246</f>
        <v>0.45000000000000284</v>
      </c>
      <c r="N246" s="20">
        <f>M246*C246</f>
        <v>2250.0000000000141</v>
      </c>
      <c r="O246" s="21">
        <f>(M246*100)/E246</f>
        <v>0.40449438202247445</v>
      </c>
      <c r="P246"/>
      <c r="Q246"/>
      <c r="R246"/>
      <c r="S246"/>
      <c r="T246"/>
      <c r="U246"/>
      <c r="V246"/>
      <c r="W246"/>
      <c r="X246"/>
      <c r="Y246"/>
      <c r="Z246"/>
      <c r="AA246"/>
      <c r="AB246"/>
      <c r="AMK246" s="1"/>
    </row>
    <row r="247" spans="1:28 1025:1025" ht="13.5" customHeight="1" x14ac:dyDescent="0.25">
      <c r="A247" s="19" t="s">
        <v>30</v>
      </c>
      <c r="B247" s="18" t="s">
        <v>16</v>
      </c>
      <c r="C247" s="18">
        <v>100</v>
      </c>
      <c r="D247" s="18" t="s">
        <v>17</v>
      </c>
      <c r="E247" s="22">
        <v>3246</v>
      </c>
      <c r="F247" s="22">
        <v>3227</v>
      </c>
      <c r="G247" s="22">
        <v>3213</v>
      </c>
      <c r="H247" s="22"/>
      <c r="I247" s="22">
        <v>3227</v>
      </c>
      <c r="J247" s="20">
        <f>(IF(D247="SELL",E247-F247,IF(D247="BUY",F247-E247)))*C247</f>
        <v>1900</v>
      </c>
      <c r="K247" s="20">
        <f>(IF(D247="SELL",IF(G247="",0,F247-G247),IF(D247="BUY",IF(G247="",0,G247-F247))))*C247</f>
        <v>1400</v>
      </c>
      <c r="L247" s="20">
        <f>(IF(D247="SELL",IF(H247="",0,G247-H247),IF(D247="BUY",IF(H247="",0,(H247-G247)))))*C247</f>
        <v>0</v>
      </c>
      <c r="M247" s="20">
        <f>(K247+J247+L247)/C247</f>
        <v>33</v>
      </c>
      <c r="N247" s="20">
        <f>M247*C247</f>
        <v>3300</v>
      </c>
      <c r="O247" s="21">
        <f>(M247*100)/E247</f>
        <v>1.0166358595194085</v>
      </c>
      <c r="P247"/>
      <c r="Q247"/>
      <c r="R247"/>
      <c r="S247"/>
      <c r="T247"/>
      <c r="U247"/>
      <c r="V247"/>
      <c r="W247"/>
      <c r="X247"/>
      <c r="Y247"/>
      <c r="Z247"/>
      <c r="AA247"/>
      <c r="AB247"/>
      <c r="AMK247" s="1"/>
    </row>
    <row r="248" spans="1:28 1025:1025" ht="13.5" customHeight="1" x14ac:dyDescent="0.25">
      <c r="A248" s="19" t="s">
        <v>31</v>
      </c>
      <c r="B248" s="18" t="s">
        <v>22</v>
      </c>
      <c r="C248" s="18">
        <v>250</v>
      </c>
      <c r="D248" s="18" t="s">
        <v>15</v>
      </c>
      <c r="E248" s="22">
        <v>675</v>
      </c>
      <c r="F248" s="22">
        <v>683</v>
      </c>
      <c r="G248" s="22">
        <v>690</v>
      </c>
      <c r="H248" s="22"/>
      <c r="I248" s="22">
        <v>683</v>
      </c>
      <c r="J248" s="20">
        <f>(IF(D248="SELL",E248-F248,IF(D248="BUY",F248-E248)))*C248</f>
        <v>2000</v>
      </c>
      <c r="K248" s="20">
        <f>(IF(D248="SELL",IF(G248="",0,F248-G248),IF(D248="BUY",IF(G248="",0,G248-F248))))*C248</f>
        <v>1750</v>
      </c>
      <c r="L248" s="20">
        <f>(IF(D248="SELL",IF(H248="",0,G248-H248),IF(D248="BUY",IF(H248="",0,(H248-G248)))))*C248</f>
        <v>0</v>
      </c>
      <c r="M248" s="20">
        <f>(K248+J248+L248)/C248</f>
        <v>15</v>
      </c>
      <c r="N248" s="20">
        <f>M248*C248</f>
        <v>3750</v>
      </c>
      <c r="O248" s="21">
        <f>(M248*100)/E248</f>
        <v>2.2222222222222223</v>
      </c>
      <c r="P248"/>
      <c r="Q248"/>
      <c r="R248"/>
      <c r="S248"/>
      <c r="T248"/>
      <c r="U248"/>
      <c r="V248"/>
      <c r="W248"/>
      <c r="X248"/>
      <c r="Y248"/>
      <c r="Z248"/>
      <c r="AA248"/>
      <c r="AB248"/>
      <c r="AMK248" s="1"/>
    </row>
    <row r="249" spans="1:28 1025:1025" ht="13.5" customHeight="1" x14ac:dyDescent="0.25">
      <c r="A249" s="19" t="s">
        <v>31</v>
      </c>
      <c r="B249" s="18" t="s">
        <v>18</v>
      </c>
      <c r="C249" s="18">
        <v>5000</v>
      </c>
      <c r="D249" s="18" t="s">
        <v>15</v>
      </c>
      <c r="E249" s="22">
        <v>125.4</v>
      </c>
      <c r="F249" s="22">
        <v>125.8</v>
      </c>
      <c r="G249" s="22">
        <v>126.2</v>
      </c>
      <c r="H249" s="22">
        <v>126.8</v>
      </c>
      <c r="I249" s="22">
        <v>125.8</v>
      </c>
      <c r="J249" s="20">
        <f>(IF(D249="SELL",E249-F249,IF(D249="BUY",F249-E249)))*C249</f>
        <v>1999.9999999999573</v>
      </c>
      <c r="K249" s="20">
        <f>(IF(D249="SELL",IF(G249="",0,F249-G249),IF(D249="BUY",IF(G249="",0,G249-F249))))*C249</f>
        <v>2000.0000000000284</v>
      </c>
      <c r="L249" s="20">
        <f>(IF(D249="SELL",IF(H249="",0,G249-H249),IF(D249="BUY",IF(H249="",0,(H249-G249)))))*C249</f>
        <v>2999.9999999999718</v>
      </c>
      <c r="M249" s="20">
        <f>(K249+J249+L249)/C249</f>
        <v>1.3999999999999915</v>
      </c>
      <c r="N249" s="20">
        <f>M249*C249</f>
        <v>6999.9999999999573</v>
      </c>
      <c r="O249" s="21">
        <f>(M249*100)/E249</f>
        <v>1.116427432216899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  <c r="AMK249" s="1"/>
    </row>
    <row r="250" spans="1:28 1025:1025" ht="13.5" customHeight="1" x14ac:dyDescent="0.25">
      <c r="A250" s="19" t="s">
        <v>31</v>
      </c>
      <c r="B250" s="18" t="s">
        <v>29</v>
      </c>
      <c r="C250" s="18">
        <v>5000</v>
      </c>
      <c r="D250" s="18" t="s">
        <v>15</v>
      </c>
      <c r="E250" s="22">
        <v>112</v>
      </c>
      <c r="F250" s="22">
        <v>112.4</v>
      </c>
      <c r="G250" s="22"/>
      <c r="H250" s="22"/>
      <c r="I250" s="22">
        <v>112.4</v>
      </c>
      <c r="J250" s="20">
        <f>(IF(D250="SELL",E250-F250,IF(D250="BUY",F250-E250)))*C250</f>
        <v>2000.0000000000284</v>
      </c>
      <c r="K250" s="20">
        <f>(IF(D250="SELL",IF(G250="",0,F250-G250),IF(D250="BUY",IF(G250="",0,G250-F250))))*C250</f>
        <v>0</v>
      </c>
      <c r="L250" s="20">
        <f>(IF(D250="SELL",IF(H250="",0,G250-H250),IF(D250="BUY",IF(H250="",0,(H250-G250)))))*C250</f>
        <v>0</v>
      </c>
      <c r="M250" s="20">
        <f>(K250+J250+L250)/C250</f>
        <v>0.40000000000000568</v>
      </c>
      <c r="N250" s="20">
        <f>M250*C250</f>
        <v>2000.0000000000284</v>
      </c>
      <c r="O250" s="21">
        <f>(M250*100)/E250</f>
        <v>0.3571428571428622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  <c r="AMK250" s="1"/>
    </row>
    <row r="251" spans="1:28 1025:1025" ht="13.5" customHeight="1" x14ac:dyDescent="0.25">
      <c r="A251" s="19" t="s">
        <v>31</v>
      </c>
      <c r="B251" s="18" t="s">
        <v>19</v>
      </c>
      <c r="C251" s="18">
        <v>5000</v>
      </c>
      <c r="D251" s="18" t="s">
        <v>15</v>
      </c>
      <c r="E251" s="22">
        <v>144.80000000000001</v>
      </c>
      <c r="F251" s="22">
        <v>145.4</v>
      </c>
      <c r="G251" s="22"/>
      <c r="H251" s="22"/>
      <c r="I251" s="22">
        <v>145.4</v>
      </c>
      <c r="J251" s="20">
        <f>(IF(D251="SELL",E251-F251,IF(D251="BUY",F251-E251)))*C251</f>
        <v>2999.9999999999718</v>
      </c>
      <c r="K251" s="20">
        <f>(IF(D251="SELL",IF(G251="",0,F251-G251),IF(D251="BUY",IF(G251="",0,G251-F251))))*C251</f>
        <v>0</v>
      </c>
      <c r="L251" s="20">
        <f>(IF(D251="SELL",IF(H251="",0,G251-H251),IF(D251="BUY",IF(H251="",0,(H251-G251)))))*C251</f>
        <v>0</v>
      </c>
      <c r="M251" s="20">
        <f>(K251+J251+L251)/C251</f>
        <v>0.59999999999999432</v>
      </c>
      <c r="N251" s="20">
        <f>M251*C251</f>
        <v>2999.9999999999718</v>
      </c>
      <c r="O251" s="21">
        <f>(M251*100)/E251</f>
        <v>0.41436464088397396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MK251" s="1"/>
    </row>
    <row r="252" spans="1:28 1025:1025" ht="13.5" customHeight="1" x14ac:dyDescent="0.25">
      <c r="A252" s="19" t="s">
        <v>31</v>
      </c>
      <c r="B252" s="18" t="s">
        <v>14</v>
      </c>
      <c r="C252" s="18">
        <v>100</v>
      </c>
      <c r="D252" s="18" t="s">
        <v>15</v>
      </c>
      <c r="E252" s="22">
        <v>31750</v>
      </c>
      <c r="F252" s="22">
        <v>31800</v>
      </c>
      <c r="G252" s="22"/>
      <c r="H252" s="22"/>
      <c r="I252" s="22">
        <v>31800</v>
      </c>
      <c r="J252" s="20">
        <f>(IF(D252="SELL",E252-F252,IF(D252="BUY",F252-E252)))*C252</f>
        <v>5000</v>
      </c>
      <c r="K252" s="20">
        <f>(IF(D252="SELL",IF(G252="",0,F252-G252),IF(D252="BUY",IF(G252="",0,G252-F252))))*C252</f>
        <v>0</v>
      </c>
      <c r="L252" s="20">
        <f>(IF(D252="SELL",IF(H252="",0,G252-H252),IF(D252="BUY",IF(H252="",0,(H252-G252)))))*C252</f>
        <v>0</v>
      </c>
      <c r="M252" s="20">
        <f>(K252+J252+L252)/C252</f>
        <v>50</v>
      </c>
      <c r="N252" s="20">
        <f>M252*C252</f>
        <v>5000</v>
      </c>
      <c r="O252" s="21">
        <f>(M252*100)/E252</f>
        <v>0.15748031496062992</v>
      </c>
      <c r="P252"/>
      <c r="Q252"/>
      <c r="R252"/>
      <c r="S252"/>
      <c r="T252"/>
      <c r="U252"/>
      <c r="V252"/>
      <c r="W252"/>
      <c r="X252"/>
      <c r="Y252"/>
      <c r="Z252"/>
      <c r="AA252"/>
      <c r="AB252"/>
      <c r="AMK252" s="1"/>
    </row>
    <row r="253" spans="1:28 1025:1025" ht="13.5" customHeight="1" x14ac:dyDescent="0.25">
      <c r="A253" s="19" t="s">
        <v>32</v>
      </c>
      <c r="B253" s="18" t="s">
        <v>16</v>
      </c>
      <c r="C253" s="18">
        <v>100</v>
      </c>
      <c r="D253" s="18" t="s">
        <v>17</v>
      </c>
      <c r="E253" s="22">
        <v>3270</v>
      </c>
      <c r="F253" s="22">
        <v>3253</v>
      </c>
      <c r="G253" s="22">
        <v>3240</v>
      </c>
      <c r="H253" s="22"/>
      <c r="I253" s="22">
        <v>3253</v>
      </c>
      <c r="J253" s="20">
        <f>(IF(D253="SELL",E253-F253,IF(D253="BUY",F253-E253)))*C253</f>
        <v>1700</v>
      </c>
      <c r="K253" s="20">
        <f>(IF(D253="SELL",IF(G253="",0,F253-G253),IF(D253="BUY",IF(G253="",0,G253-F253))))*C253</f>
        <v>1300</v>
      </c>
      <c r="L253" s="20">
        <f>(IF(D253="SELL",IF(H253="",0,G253-H253),IF(D253="BUY",IF(H253="",0,(H253-G253)))))*C253</f>
        <v>0</v>
      </c>
      <c r="M253" s="20">
        <f>(K253+J253+L253)/C253</f>
        <v>30</v>
      </c>
      <c r="N253" s="20">
        <f>M253*C253</f>
        <v>3000</v>
      </c>
      <c r="O253" s="21">
        <f>(M253*100)/E253</f>
        <v>0.91743119266055051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MK253" s="1"/>
    </row>
    <row r="254" spans="1:28 1025:1025" ht="13.5" customHeight="1" x14ac:dyDescent="0.25">
      <c r="A254" s="19" t="s">
        <v>32</v>
      </c>
      <c r="B254" s="18" t="s">
        <v>21</v>
      </c>
      <c r="C254" s="18">
        <v>1000</v>
      </c>
      <c r="D254" s="18" t="s">
        <v>17</v>
      </c>
      <c r="E254" s="22">
        <v>328.6</v>
      </c>
      <c r="F254" s="22">
        <v>327.5</v>
      </c>
      <c r="G254" s="22">
        <v>326.3</v>
      </c>
      <c r="H254" s="22"/>
      <c r="I254" s="22">
        <v>327.5</v>
      </c>
      <c r="J254" s="20">
        <f>(IF(D254="SELL",E254-F254,IF(D254="BUY",F254-E254)))*C254</f>
        <v>1100.0000000000227</v>
      </c>
      <c r="K254" s="20">
        <f>(IF(D254="SELL",IF(G254="",0,F254-G254),IF(D254="BUY",IF(G254="",0,G254-F254))))*C254</f>
        <v>1199.9999999999886</v>
      </c>
      <c r="L254" s="20">
        <f>(IF(D254="SELL",IF(H254="",0,G254-H254),IF(D254="BUY",IF(H254="",0,(H254-G254)))))*C254</f>
        <v>0</v>
      </c>
      <c r="M254" s="20">
        <f>(K254+J254+L254)/C254</f>
        <v>2.3000000000000114</v>
      </c>
      <c r="N254" s="20">
        <f>M254*C254</f>
        <v>2300.0000000000114</v>
      </c>
      <c r="O254" s="21">
        <f>(M254*100)/E254</f>
        <v>0.69993913572733146</v>
      </c>
      <c r="P254"/>
      <c r="Q254"/>
      <c r="R254"/>
      <c r="S254"/>
      <c r="T254"/>
      <c r="U254"/>
      <c r="V254"/>
      <c r="W254"/>
      <c r="X254"/>
      <c r="Y254"/>
      <c r="Z254"/>
      <c r="AA254"/>
      <c r="AB254"/>
      <c r="AMK254" s="1"/>
    </row>
    <row r="255" spans="1:28 1025:1025" ht="13.5" customHeight="1" x14ac:dyDescent="0.25">
      <c r="A255" s="19" t="s">
        <v>32</v>
      </c>
      <c r="B255" s="18" t="s">
        <v>19</v>
      </c>
      <c r="C255" s="18">
        <v>5000</v>
      </c>
      <c r="D255" s="18" t="s">
        <v>17</v>
      </c>
      <c r="E255" s="22">
        <v>142.6</v>
      </c>
      <c r="F255" s="22">
        <v>142.1</v>
      </c>
      <c r="G255" s="22"/>
      <c r="H255" s="22"/>
      <c r="I255" s="22">
        <v>142.1</v>
      </c>
      <c r="J255" s="20">
        <f>(IF(D255="SELL",E255-F255,IF(D255="BUY",F255-E255)))*C255</f>
        <v>2500</v>
      </c>
      <c r="K255" s="20">
        <f>(IF(D255="SELL",IF(G255="",0,F255-G255),IF(D255="BUY",IF(G255="",0,G255-F255))))*C255</f>
        <v>0</v>
      </c>
      <c r="L255" s="20">
        <f>(IF(D255="SELL",IF(H255="",0,G255-H255),IF(D255="BUY",IF(H255="",0,(H255-G255)))))*C255</f>
        <v>0</v>
      </c>
      <c r="M255" s="20">
        <f>(K255+J255+L255)/C255</f>
        <v>0.5</v>
      </c>
      <c r="N255" s="20">
        <f>M255*C255</f>
        <v>2500</v>
      </c>
      <c r="O255" s="21">
        <f>(M255*100)/E255</f>
        <v>0.35063113604488078</v>
      </c>
      <c r="P255"/>
      <c r="Q255"/>
      <c r="R255"/>
      <c r="S255"/>
      <c r="T255"/>
      <c r="U255"/>
      <c r="V255"/>
      <c r="W255"/>
      <c r="X255"/>
      <c r="Y255"/>
      <c r="Z255"/>
      <c r="AA255"/>
      <c r="AB255"/>
      <c r="AMK255" s="1"/>
    </row>
    <row r="256" spans="1:28 1025:1025" ht="13.5" customHeight="1" x14ac:dyDescent="0.25">
      <c r="A256" s="19" t="s">
        <v>33</v>
      </c>
      <c r="B256" s="18" t="s">
        <v>29</v>
      </c>
      <c r="C256" s="18">
        <v>5000</v>
      </c>
      <c r="D256" s="18" t="s">
        <v>15</v>
      </c>
      <c r="E256" s="22">
        <v>110</v>
      </c>
      <c r="F256" s="22">
        <v>110.45</v>
      </c>
      <c r="G256" s="22"/>
      <c r="H256" s="22"/>
      <c r="I256" s="22">
        <v>110.45</v>
      </c>
      <c r="J256" s="20">
        <f>(IF(D256="SELL",E256-F256,IF(D256="BUY",F256-E256)))*C256</f>
        <v>2250.0000000000141</v>
      </c>
      <c r="K256" s="20">
        <f>(IF(D256="SELL",IF(G256="",0,F256-G256),IF(D256="BUY",IF(G256="",0,G256-F256))))*C256</f>
        <v>0</v>
      </c>
      <c r="L256" s="20">
        <f>(IF(D256="SELL",IF(H256="",0,G256-H256),IF(D256="BUY",IF(H256="",0,(H256-G256)))))*C256</f>
        <v>0</v>
      </c>
      <c r="M256" s="20">
        <f>(K256+J256+L256)/C256</f>
        <v>0.45000000000000284</v>
      </c>
      <c r="N256" s="20">
        <f>M256*C256</f>
        <v>2250.0000000000141</v>
      </c>
      <c r="O256" s="21">
        <f>(M256*100)/E256</f>
        <v>0.40909090909091167</v>
      </c>
      <c r="P256"/>
      <c r="Q256"/>
      <c r="R256"/>
      <c r="S256"/>
      <c r="T256"/>
      <c r="U256"/>
      <c r="V256"/>
      <c r="W256"/>
      <c r="X256"/>
      <c r="Y256"/>
      <c r="Z256"/>
      <c r="AA256"/>
      <c r="AB256"/>
      <c r="AMK256" s="1"/>
    </row>
    <row r="257" spans="1:28 1025:1025" ht="13.5" customHeight="1" x14ac:dyDescent="0.25">
      <c r="A257" s="19" t="s">
        <v>33</v>
      </c>
      <c r="B257" s="18" t="s">
        <v>21</v>
      </c>
      <c r="C257" s="18">
        <v>1000</v>
      </c>
      <c r="D257" s="18" t="s">
        <v>15</v>
      </c>
      <c r="E257" s="22">
        <v>327.2</v>
      </c>
      <c r="F257" s="22">
        <v>325.45</v>
      </c>
      <c r="G257" s="22"/>
      <c r="H257" s="22"/>
      <c r="I257" s="22">
        <v>325.45</v>
      </c>
      <c r="J257" s="20">
        <f>(IF(D257="SELL",E257-F257,IF(D257="BUY",F257-E257)))*C257</f>
        <v>-1750</v>
      </c>
      <c r="K257" s="20">
        <f>(IF(D257="SELL",IF(G257="",0,F257-G257),IF(D257="BUY",IF(G257="",0,G257-F257))))*C257</f>
        <v>0</v>
      </c>
      <c r="L257" s="20">
        <f>(IF(D257="SELL",IF(H257="",0,G257-H257),IF(D257="BUY",IF(H257="",0,(H257-G257)))))*C257</f>
        <v>0</v>
      </c>
      <c r="M257" s="20">
        <f>(K257+J257+L257)/C257</f>
        <v>-1.75</v>
      </c>
      <c r="N257" s="20">
        <f>M257*C257</f>
        <v>-1750</v>
      </c>
      <c r="O257" s="21">
        <f>(M257*100)/E257</f>
        <v>-0.53484107579462103</v>
      </c>
      <c r="P257"/>
      <c r="Q257"/>
      <c r="R257"/>
      <c r="S257"/>
      <c r="T257"/>
      <c r="U257"/>
      <c r="V257"/>
      <c r="W257"/>
      <c r="X257"/>
      <c r="Y257"/>
      <c r="Z257"/>
      <c r="AA257"/>
      <c r="AB257"/>
      <c r="AMK257" s="1"/>
    </row>
    <row r="258" spans="1:28 1025:1025" ht="13.5" customHeight="1" x14ac:dyDescent="0.25">
      <c r="A258" s="19" t="s">
        <v>33</v>
      </c>
      <c r="B258" s="18" t="s">
        <v>25</v>
      </c>
      <c r="C258" s="18">
        <v>30</v>
      </c>
      <c r="D258" s="18" t="s">
        <v>15</v>
      </c>
      <c r="E258" s="22">
        <v>43220</v>
      </c>
      <c r="F258" s="22">
        <v>43355</v>
      </c>
      <c r="G258" s="22"/>
      <c r="H258" s="22"/>
      <c r="I258" s="22">
        <v>43355</v>
      </c>
      <c r="J258" s="20">
        <f>(IF(D258="SELL",E258-F258,IF(D258="BUY",F258-E258)))*C258</f>
        <v>4050</v>
      </c>
      <c r="K258" s="20">
        <f>(IF(D258="SELL",IF(G258="",0,F258-G258),IF(D258="BUY",IF(G258="",0,G258-F258))))*C258</f>
        <v>0</v>
      </c>
      <c r="L258" s="20">
        <f>(IF(D258="SELL",IF(H258="",0,G258-H258),IF(D258="BUY",IF(H258="",0,(H258-G258)))))*C258</f>
        <v>0</v>
      </c>
      <c r="M258" s="20">
        <f>(K258+J258+L258)/C258</f>
        <v>135</v>
      </c>
      <c r="N258" s="20">
        <f>M258*C258</f>
        <v>4050</v>
      </c>
      <c r="O258" s="21">
        <f>(M258*100)/E258</f>
        <v>0.31235539102267468</v>
      </c>
      <c r="P258"/>
      <c r="Q258"/>
      <c r="R258"/>
      <c r="S258"/>
      <c r="T258"/>
      <c r="U258"/>
      <c r="V258"/>
      <c r="W258"/>
      <c r="X258"/>
      <c r="Y258"/>
      <c r="Z258"/>
      <c r="AA258"/>
      <c r="AB258"/>
      <c r="AMK258" s="1"/>
    </row>
    <row r="259" spans="1:28 1025:1025" ht="13.5" customHeight="1" x14ac:dyDescent="0.25">
      <c r="A259" s="19" t="s">
        <v>34</v>
      </c>
      <c r="B259" s="18" t="s">
        <v>29</v>
      </c>
      <c r="C259" s="18">
        <v>5000</v>
      </c>
      <c r="D259" s="18" t="s">
        <v>17</v>
      </c>
      <c r="E259" s="22">
        <v>109.55</v>
      </c>
      <c r="F259" s="22">
        <v>109.1</v>
      </c>
      <c r="G259" s="22"/>
      <c r="H259" s="22"/>
      <c r="I259" s="22">
        <v>109.1</v>
      </c>
      <c r="J259" s="20">
        <f>(IF(D259="SELL",E259-F259,IF(D259="BUY",F259-E259)))*C259</f>
        <v>2250.0000000000141</v>
      </c>
      <c r="K259" s="20">
        <f>(IF(D259="SELL",IF(G259="",0,F259-G259),IF(D259="BUY",IF(G259="",0,G259-F259))))*C259</f>
        <v>0</v>
      </c>
      <c r="L259" s="20">
        <f>(IF(D259="SELL",IF(H259="",0,G259-H259),IF(D259="BUY",IF(H259="",0,(H259-G259)))))*C259</f>
        <v>0</v>
      </c>
      <c r="M259" s="20">
        <f>(K259+J259+L259)/C259</f>
        <v>0.45000000000000284</v>
      </c>
      <c r="N259" s="20">
        <f>M259*C259</f>
        <v>2250.0000000000141</v>
      </c>
      <c r="O259" s="21">
        <f>(M259*100)/E259</f>
        <v>0.4107713372889118</v>
      </c>
      <c r="P259"/>
      <c r="Q259"/>
      <c r="R259"/>
      <c r="S259"/>
      <c r="T259"/>
      <c r="U259"/>
      <c r="V259"/>
      <c r="W259"/>
      <c r="X259"/>
      <c r="Y259"/>
      <c r="Z259"/>
      <c r="AA259"/>
      <c r="AB259"/>
      <c r="AMK259" s="1"/>
    </row>
    <row r="260" spans="1:28 1025:1025" ht="13.5" customHeight="1" x14ac:dyDescent="0.25">
      <c r="A260" s="19" t="s">
        <v>34</v>
      </c>
      <c r="B260" s="18" t="s">
        <v>19</v>
      </c>
      <c r="C260" s="18">
        <v>5000</v>
      </c>
      <c r="D260" s="18" t="s">
        <v>17</v>
      </c>
      <c r="E260" s="22">
        <v>139.15</v>
      </c>
      <c r="F260" s="22">
        <v>139.65</v>
      </c>
      <c r="G260" s="22"/>
      <c r="H260" s="22"/>
      <c r="I260" s="22">
        <v>139.65</v>
      </c>
      <c r="J260" s="20">
        <f>(IF(D260="SELL",E260-F260,IF(D260="BUY",F260-E260)))*C260</f>
        <v>-2500</v>
      </c>
      <c r="K260" s="20">
        <f>(IF(D260="SELL",IF(G260="",0,F260-G260),IF(D260="BUY",IF(G260="",0,G260-F260))))*C260</f>
        <v>0</v>
      </c>
      <c r="L260" s="20">
        <f>(IF(D260="SELL",IF(H260="",0,G260-H260),IF(D260="BUY",IF(H260="",0,(H260-G260)))))*C260</f>
        <v>0</v>
      </c>
      <c r="M260" s="20">
        <f>(K260+J260+L260)/C260</f>
        <v>-0.5</v>
      </c>
      <c r="N260" s="20">
        <f>M260*C260</f>
        <v>-2500</v>
      </c>
      <c r="O260" s="21">
        <f>(M260*100)/E260</f>
        <v>-0.35932446999640671</v>
      </c>
      <c r="P260"/>
      <c r="Q260"/>
      <c r="R260"/>
      <c r="S260"/>
      <c r="T260"/>
      <c r="U260"/>
      <c r="V260"/>
      <c r="W260"/>
      <c r="X260"/>
      <c r="Y260"/>
      <c r="Z260"/>
      <c r="AA260"/>
      <c r="AB260"/>
      <c r="AMK260" s="1"/>
    </row>
    <row r="261" spans="1:28 1025:1025" ht="13.5" customHeight="1" x14ac:dyDescent="0.25">
      <c r="A261" s="19" t="s">
        <v>34</v>
      </c>
      <c r="B261" s="18" t="s">
        <v>21</v>
      </c>
      <c r="C261" s="18">
        <v>1000</v>
      </c>
      <c r="D261" s="18" t="s">
        <v>17</v>
      </c>
      <c r="E261" s="22">
        <v>323.23</v>
      </c>
      <c r="F261" s="22">
        <v>322.25</v>
      </c>
      <c r="G261" s="22"/>
      <c r="H261" s="22"/>
      <c r="I261" s="22">
        <v>322.25</v>
      </c>
      <c r="J261" s="20">
        <f>(IF(D261="SELL",E261-F261,IF(D261="BUY",F261-E261)))*C261</f>
        <v>980.00000000001819</v>
      </c>
      <c r="K261" s="20">
        <f>(IF(D261="SELL",IF(G261="",0,F261-G261),IF(D261="BUY",IF(G261="",0,G261-F261))))*C261</f>
        <v>0</v>
      </c>
      <c r="L261" s="20">
        <f>(IF(D261="SELL",IF(H261="",0,G261-H261),IF(D261="BUY",IF(H261="",0,(H261-G261)))))*C261</f>
        <v>0</v>
      </c>
      <c r="M261" s="20">
        <f>(K261+J261+L261)/C261</f>
        <v>0.98000000000001819</v>
      </c>
      <c r="N261" s="20">
        <f>M261*C261</f>
        <v>980.00000000001819</v>
      </c>
      <c r="O261" s="21">
        <f>(M261*100)/E261</f>
        <v>0.30318967917582468</v>
      </c>
      <c r="P261"/>
      <c r="Q261"/>
      <c r="R261"/>
      <c r="S261"/>
      <c r="T261"/>
      <c r="U261"/>
      <c r="V261"/>
      <c r="W261"/>
      <c r="X261"/>
      <c r="Y261"/>
      <c r="Z261"/>
      <c r="AA261"/>
      <c r="AB261"/>
      <c r="AMK261" s="1"/>
    </row>
    <row r="262" spans="1:28 1025:1025" ht="13.5" customHeight="1" x14ac:dyDescent="0.25">
      <c r="A262" s="19" t="s">
        <v>34</v>
      </c>
      <c r="B262" s="18" t="s">
        <v>22</v>
      </c>
      <c r="C262" s="18">
        <v>250</v>
      </c>
      <c r="D262" s="18" t="s">
        <v>17</v>
      </c>
      <c r="E262" s="22">
        <v>623.79999999999995</v>
      </c>
      <c r="F262" s="22">
        <v>627.5</v>
      </c>
      <c r="G262" s="22"/>
      <c r="H262" s="22"/>
      <c r="I262" s="22">
        <v>627.5</v>
      </c>
      <c r="J262" s="20">
        <f>(IF(D262="SELL",E262-F262,IF(D262="BUY",F262-E262)))*C262</f>
        <v>-925.00000000001137</v>
      </c>
      <c r="K262" s="20">
        <f>(IF(D262="SELL",IF(G262="",0,F262-G262),IF(D262="BUY",IF(G262="",0,G262-F262))))*C262</f>
        <v>0</v>
      </c>
      <c r="L262" s="20">
        <f>(IF(D262="SELL",IF(H262="",0,G262-H262),IF(D262="BUY",IF(H262="",0,(H262-G262)))))*C262</f>
        <v>0</v>
      </c>
      <c r="M262" s="20">
        <f>(K262+J262+L262)/C262</f>
        <v>-3.7000000000000455</v>
      </c>
      <c r="N262" s="20">
        <f>M262*C262</f>
        <v>-925.00000000001137</v>
      </c>
      <c r="O262" s="21">
        <f>(M262*100)/E262</f>
        <v>-0.59313882654697747</v>
      </c>
      <c r="P262"/>
      <c r="Q262"/>
      <c r="R262"/>
      <c r="S262"/>
      <c r="T262"/>
      <c r="U262"/>
      <c r="V262"/>
      <c r="W262"/>
      <c r="X262"/>
      <c r="Y262"/>
      <c r="Z262"/>
      <c r="AA262"/>
      <c r="AB262"/>
      <c r="AMK262" s="1"/>
    </row>
    <row r="263" spans="1:28 1025:1025" ht="13.5" customHeight="1" x14ac:dyDescent="0.25">
      <c r="A263" s="19" t="s">
        <v>34</v>
      </c>
      <c r="B263" s="18" t="s">
        <v>25</v>
      </c>
      <c r="C263" s="18">
        <v>30</v>
      </c>
      <c r="D263" s="18" t="s">
        <v>15</v>
      </c>
      <c r="E263" s="22">
        <v>42878</v>
      </c>
      <c r="F263" s="22">
        <v>43030</v>
      </c>
      <c r="G263" s="22">
        <v>43175</v>
      </c>
      <c r="H263" s="22"/>
      <c r="I263" s="22">
        <v>43030</v>
      </c>
      <c r="J263" s="20">
        <f>(IF(D263="SELL",E263-F263,IF(D263="BUY",F263-E263)))*C263</f>
        <v>4560</v>
      </c>
      <c r="K263" s="20">
        <f>(IF(D263="SELL",IF(G263="",0,F263-G263),IF(D263="BUY",IF(G263="",0,G263-F263))))*C263</f>
        <v>4350</v>
      </c>
      <c r="L263" s="20">
        <f>(IF(D263="SELL",IF(H263="",0,G263-H263),IF(D263="BUY",IF(H263="",0,(H263-G263)))))*C263</f>
        <v>0</v>
      </c>
      <c r="M263" s="20">
        <f>(K263+J263+L263)/C263</f>
        <v>297</v>
      </c>
      <c r="N263" s="20">
        <f>M263*C263</f>
        <v>8910</v>
      </c>
      <c r="O263" s="21">
        <f>(M263*100)/E263</f>
        <v>0.69266290405336073</v>
      </c>
      <c r="P263"/>
      <c r="Q263"/>
      <c r="R263"/>
      <c r="S263"/>
      <c r="T263"/>
      <c r="U263"/>
      <c r="V263"/>
      <c r="W263"/>
      <c r="X263"/>
      <c r="Y263"/>
      <c r="Z263"/>
      <c r="AA263"/>
      <c r="AB263"/>
      <c r="AMK263" s="1"/>
    </row>
    <row r="264" spans="1:28 1025:1025" ht="13.5" customHeight="1" x14ac:dyDescent="0.25">
      <c r="A264" s="19" t="s">
        <v>35</v>
      </c>
      <c r="B264" s="18" t="s">
        <v>16</v>
      </c>
      <c r="C264" s="18">
        <v>100</v>
      </c>
      <c r="D264" s="18" t="s">
        <v>17</v>
      </c>
      <c r="E264" s="22">
        <v>3200</v>
      </c>
      <c r="F264" s="22">
        <v>3217</v>
      </c>
      <c r="G264" s="22"/>
      <c r="H264" s="22"/>
      <c r="I264" s="22">
        <v>3217</v>
      </c>
      <c r="J264" s="20">
        <f>(IF(D264="SELL",E264-F264,IF(D264="BUY",F264-E264)))*C264</f>
        <v>-1700</v>
      </c>
      <c r="K264" s="20">
        <f>(IF(D264="SELL",IF(G264="",0,F264-G264),IF(D264="BUY",IF(G264="",0,G264-F264))))*C264</f>
        <v>0</v>
      </c>
      <c r="L264" s="20">
        <f>(IF(D264="SELL",IF(H264="",0,G264-H264),IF(D264="BUY",IF(H264="",0,(H264-G264)))))*C264</f>
        <v>0</v>
      </c>
      <c r="M264" s="20">
        <f>(K264+J264+L264)/C264</f>
        <v>-17</v>
      </c>
      <c r="N264" s="20">
        <f>M264*C264</f>
        <v>-1700</v>
      </c>
      <c r="O264" s="21">
        <f>(M264*100)/E264</f>
        <v>-0.53125</v>
      </c>
      <c r="P264"/>
      <c r="Q264"/>
      <c r="R264"/>
      <c r="S264"/>
      <c r="T264"/>
      <c r="U264"/>
      <c r="V264"/>
      <c r="W264"/>
      <c r="X264"/>
      <c r="Y264"/>
      <c r="Z264"/>
      <c r="AA264"/>
      <c r="AB264"/>
      <c r="AMK264" s="1"/>
    </row>
    <row r="265" spans="1:28 1025:1025" ht="13.5" customHeight="1" x14ac:dyDescent="0.25">
      <c r="A265" s="19" t="s">
        <v>35</v>
      </c>
      <c r="B265" s="18" t="s">
        <v>27</v>
      </c>
      <c r="C265" s="18">
        <v>1250</v>
      </c>
      <c r="D265" s="18" t="s">
        <v>15</v>
      </c>
      <c r="E265" s="22">
        <v>188.1</v>
      </c>
      <c r="F265" s="22">
        <v>189.2</v>
      </c>
      <c r="G265" s="22">
        <v>190.2</v>
      </c>
      <c r="H265" s="22">
        <v>191.2</v>
      </c>
      <c r="I265" s="22">
        <v>189.2</v>
      </c>
      <c r="J265" s="20">
        <f>(IF(D265="SELL",E265-F265,IF(D265="BUY",F265-E265)))*C265</f>
        <v>1374.999999999993</v>
      </c>
      <c r="K265" s="20">
        <f>(IF(D265="SELL",IF(G265="",0,F265-G265),IF(D265="BUY",IF(G265="",0,G265-F265))))*C265</f>
        <v>1250</v>
      </c>
      <c r="L265" s="20">
        <f>(IF(D265="SELL",IF(H265="",0,G265-H265),IF(D265="BUY",IF(H265="",0,(H265-G265)))))*C265</f>
        <v>1250</v>
      </c>
      <c r="M265" s="20">
        <f>(K265+J265+L265)/C265</f>
        <v>3.0999999999999943</v>
      </c>
      <c r="N265" s="20">
        <f>M265*C265</f>
        <v>3874.9999999999927</v>
      </c>
      <c r="O265" s="21">
        <f>(M265*100)/E265</f>
        <v>1.648059542796382</v>
      </c>
      <c r="P265"/>
      <c r="Q265"/>
      <c r="R265"/>
      <c r="S265"/>
      <c r="T265"/>
      <c r="U265"/>
      <c r="V265"/>
      <c r="W265"/>
      <c r="X265"/>
      <c r="Y265"/>
      <c r="Z265"/>
      <c r="AA265"/>
      <c r="AB265"/>
      <c r="AMK265" s="1"/>
    </row>
    <row r="266" spans="1:28 1025:1025" ht="13.5" customHeight="1" x14ac:dyDescent="0.25">
      <c r="A266" s="19" t="s">
        <v>35</v>
      </c>
      <c r="B266" s="18" t="s">
        <v>19</v>
      </c>
      <c r="C266" s="18">
        <v>5000</v>
      </c>
      <c r="D266" s="18" t="s">
        <v>15</v>
      </c>
      <c r="E266" s="22">
        <v>137</v>
      </c>
      <c r="F266" s="22">
        <v>137.55000000000001</v>
      </c>
      <c r="G266" s="22">
        <v>138</v>
      </c>
      <c r="H266" s="22">
        <v>138.44999999999999</v>
      </c>
      <c r="I266" s="22">
        <v>137.55000000000001</v>
      </c>
      <c r="J266" s="20">
        <f>(IF(D266="SELL",E266-F266,IF(D266="BUY",F266-E266)))*C266</f>
        <v>2750.0000000000568</v>
      </c>
      <c r="K266" s="20">
        <f>(IF(D266="SELL",IF(G266="",0,F266-G266),IF(D266="BUY",IF(G266="",0,G266-F266))))*C266</f>
        <v>2249.9999999999432</v>
      </c>
      <c r="L266" s="20">
        <f>(IF(D266="SELL",IF(H266="",0,G266-H266),IF(D266="BUY",IF(H266="",0,(H266-G266)))))*C266</f>
        <v>2249.9999999999432</v>
      </c>
      <c r="M266" s="20">
        <f>(K266+J266+L266)/C266</f>
        <v>1.4499999999999886</v>
      </c>
      <c r="N266" s="20">
        <f>M266*C266</f>
        <v>7249.9999999999436</v>
      </c>
      <c r="O266" s="21">
        <f>(M266*100)/E266</f>
        <v>1.0583941605839333</v>
      </c>
      <c r="P266"/>
      <c r="Q266"/>
      <c r="R266"/>
      <c r="S266"/>
      <c r="T266"/>
      <c r="U266"/>
      <c r="V266"/>
      <c r="W266"/>
      <c r="X266"/>
      <c r="Y266"/>
      <c r="Z266"/>
      <c r="AA266"/>
      <c r="AB266"/>
      <c r="AMK266" s="1"/>
    </row>
    <row r="267" spans="1:28 1025:1025" ht="13.5" customHeight="1" x14ac:dyDescent="0.25">
      <c r="A267" s="19" t="s">
        <v>35</v>
      </c>
      <c r="B267" s="18" t="s">
        <v>29</v>
      </c>
      <c r="C267" s="18">
        <v>5000</v>
      </c>
      <c r="D267" s="18" t="s">
        <v>15</v>
      </c>
      <c r="E267" s="22">
        <v>108.4</v>
      </c>
      <c r="F267" s="22">
        <v>108.8</v>
      </c>
      <c r="G267" s="22"/>
      <c r="H267" s="22"/>
      <c r="I267" s="22">
        <v>108.8</v>
      </c>
      <c r="J267" s="20">
        <f>(IF(D267="SELL",E267-F267,IF(D267="BUY",F267-E267)))*C267</f>
        <v>1999.9999999999573</v>
      </c>
      <c r="K267" s="20">
        <f>(IF(D267="SELL",IF(G267="",0,F267-G267),IF(D267="BUY",IF(G267="",0,G267-F267))))*C267</f>
        <v>0</v>
      </c>
      <c r="L267" s="20">
        <f>(IF(D267="SELL",IF(H267="",0,G267-H267),IF(D267="BUY",IF(H267="",0,(H267-G267)))))*C267</f>
        <v>0</v>
      </c>
      <c r="M267" s="20">
        <f>(K267+J267+L267)/C267</f>
        <v>0.39999999999999147</v>
      </c>
      <c r="N267" s="20">
        <f>M267*C267</f>
        <v>1999.9999999999573</v>
      </c>
      <c r="O267" s="21">
        <f>(M267*100)/E267</f>
        <v>0.36900369003689248</v>
      </c>
      <c r="P267"/>
      <c r="Q267"/>
      <c r="R267"/>
      <c r="S267"/>
      <c r="T267"/>
      <c r="U267"/>
      <c r="V267"/>
      <c r="W267"/>
      <c r="X267"/>
      <c r="Y267"/>
      <c r="Z267"/>
      <c r="AA267"/>
      <c r="AB267"/>
      <c r="AMK267" s="1"/>
    </row>
    <row r="268" spans="1:28 1025:1025" ht="13.5" customHeight="1" x14ac:dyDescent="0.25">
      <c r="A268" s="19" t="s">
        <v>35</v>
      </c>
      <c r="B268" s="18" t="s">
        <v>21</v>
      </c>
      <c r="C268" s="18">
        <v>1000</v>
      </c>
      <c r="D268" s="18" t="s">
        <v>15</v>
      </c>
      <c r="E268" s="22">
        <v>322.39999999999998</v>
      </c>
      <c r="F268" s="22">
        <v>323.5</v>
      </c>
      <c r="G268" s="22">
        <v>324.5</v>
      </c>
      <c r="H268" s="22"/>
      <c r="I268" s="22">
        <v>323.5</v>
      </c>
      <c r="J268" s="20">
        <f>(IF(D268="SELL",E268-F268,IF(D268="BUY",F268-E268)))*C268</f>
        <v>1100.0000000000227</v>
      </c>
      <c r="K268" s="20">
        <f>(IF(D268="SELL",IF(G268="",0,F268-G268),IF(D268="BUY",IF(G268="",0,G268-F268))))*C268</f>
        <v>1000</v>
      </c>
      <c r="L268" s="20">
        <f>(IF(D268="SELL",IF(H268="",0,G268-H268),IF(D268="BUY",IF(H268="",0,(H268-G268)))))*C268</f>
        <v>0</v>
      </c>
      <c r="M268" s="20">
        <f>(K268+J268+L268)/C268</f>
        <v>2.1000000000000227</v>
      </c>
      <c r="N268" s="20">
        <f>M268*C268</f>
        <v>2100.0000000000227</v>
      </c>
      <c r="O268" s="21">
        <f>(M268*100)/E268</f>
        <v>0.65136476426799716</v>
      </c>
      <c r="P268"/>
      <c r="Q268"/>
      <c r="R268"/>
      <c r="S268"/>
      <c r="T268"/>
      <c r="U268"/>
      <c r="V268"/>
      <c r="W268"/>
      <c r="X268"/>
      <c r="Y268"/>
      <c r="Z268"/>
      <c r="AA268"/>
      <c r="AB268"/>
      <c r="AMK268" s="1"/>
    </row>
    <row r="269" spans="1:28 1025:1025" ht="13.5" customHeight="1" x14ac:dyDescent="0.25">
      <c r="A269" s="19" t="s">
        <v>35</v>
      </c>
      <c r="B269" s="18" t="s">
        <v>14</v>
      </c>
      <c r="C269" s="18">
        <v>100</v>
      </c>
      <c r="D269" s="18" t="s">
        <v>17</v>
      </c>
      <c r="E269" s="22">
        <v>31263</v>
      </c>
      <c r="F269" s="22">
        <v>31327</v>
      </c>
      <c r="G269" s="22"/>
      <c r="H269" s="22"/>
      <c r="I269" s="22">
        <v>31327</v>
      </c>
      <c r="J269" s="20">
        <f>(IF(D269="SELL",E269-F269,IF(D269="BUY",F269-E269)))*C269</f>
        <v>-6400</v>
      </c>
      <c r="K269" s="20">
        <f>(IF(D269="SELL",IF(G269="",0,F269-G269),IF(D269="BUY",IF(G269="",0,G269-F269))))*C269</f>
        <v>0</v>
      </c>
      <c r="L269" s="20">
        <f>(IF(D269="SELL",IF(H269="",0,G269-H269),IF(D269="BUY",IF(H269="",0,(H269-G269)))))*C269</f>
        <v>0</v>
      </c>
      <c r="M269" s="20">
        <f>(K269+J269+L269)/C269</f>
        <v>-64</v>
      </c>
      <c r="N269" s="20">
        <f>M269*C269</f>
        <v>-6400</v>
      </c>
      <c r="O269" s="21">
        <f>(M269*100)/E269</f>
        <v>-0.20471483862713111</v>
      </c>
      <c r="P269"/>
      <c r="Q269"/>
      <c r="R269"/>
      <c r="S269"/>
      <c r="T269"/>
      <c r="U269"/>
      <c r="V269"/>
      <c r="W269"/>
      <c r="X269"/>
      <c r="Y269"/>
      <c r="Z269"/>
      <c r="AA269"/>
      <c r="AB269"/>
      <c r="AMK269" s="1"/>
    </row>
    <row r="270" spans="1:28 1025:1025" ht="13.5" customHeight="1" x14ac:dyDescent="0.25">
      <c r="A270" s="19" t="s">
        <v>36</v>
      </c>
      <c r="B270" s="18" t="s">
        <v>22</v>
      </c>
      <c r="C270" s="18">
        <v>250</v>
      </c>
      <c r="D270" s="18" t="s">
        <v>15</v>
      </c>
      <c r="E270" s="22">
        <v>611.5</v>
      </c>
      <c r="F270" s="22">
        <v>614.5</v>
      </c>
      <c r="G270" s="22"/>
      <c r="H270" s="22"/>
      <c r="I270" s="22">
        <v>614.5</v>
      </c>
      <c r="J270" s="20">
        <f>(IF(D270="SELL",E270-F270,IF(D270="BUY",F270-E270)))*C270</f>
        <v>750</v>
      </c>
      <c r="K270" s="20">
        <f>(IF(D270="SELL",IF(G270="",0,F270-G270),IF(D270="BUY",IF(G270="",0,G270-F270))))*C270</f>
        <v>0</v>
      </c>
      <c r="L270" s="20">
        <f>(IF(D270="SELL",IF(H270="",0,G270-H270),IF(D270="BUY",IF(H270="",0,(H270-G270)))))*C270</f>
        <v>0</v>
      </c>
      <c r="M270" s="20">
        <f>(K270+J270+L270)/C270</f>
        <v>3</v>
      </c>
      <c r="N270" s="20">
        <f>M270*C270</f>
        <v>750</v>
      </c>
      <c r="O270" s="21">
        <f>(M270*100)/E270</f>
        <v>0.49059689288634506</v>
      </c>
      <c r="P270"/>
      <c r="Q270"/>
      <c r="R270"/>
      <c r="S270"/>
      <c r="T270"/>
      <c r="U270"/>
      <c r="V270"/>
      <c r="W270"/>
      <c r="X270"/>
      <c r="Y270"/>
      <c r="Z270"/>
      <c r="AA270"/>
      <c r="AB270"/>
      <c r="AMK270" s="1"/>
    </row>
    <row r="271" spans="1:28 1025:1025" ht="13.5" customHeight="1" x14ac:dyDescent="0.25">
      <c r="A271" s="19" t="s">
        <v>36</v>
      </c>
      <c r="B271" s="18" t="s">
        <v>19</v>
      </c>
      <c r="C271" s="18">
        <v>5000</v>
      </c>
      <c r="D271" s="18" t="s">
        <v>15</v>
      </c>
      <c r="E271" s="22">
        <v>136.85</v>
      </c>
      <c r="F271" s="22">
        <v>136.25</v>
      </c>
      <c r="G271" s="22"/>
      <c r="H271" s="22"/>
      <c r="I271" s="22">
        <v>136.25</v>
      </c>
      <c r="J271" s="20">
        <f>(IF(D271="SELL",E271-F271,IF(D271="BUY",F271-E271)))*C271</f>
        <v>-2999.9999999999718</v>
      </c>
      <c r="K271" s="20">
        <f>(IF(D271="SELL",IF(G271="",0,F271-G271),IF(D271="BUY",IF(G271="",0,G271-F271))))*C271</f>
        <v>0</v>
      </c>
      <c r="L271" s="20">
        <f>(IF(D271="SELL",IF(H271="",0,G271-H271),IF(D271="BUY",IF(H271="",0,(H271-G271)))))*C271</f>
        <v>0</v>
      </c>
      <c r="M271" s="20">
        <f>(K271+J271+L271)/C271</f>
        <v>-0.59999999999999432</v>
      </c>
      <c r="N271" s="20">
        <f>M271*C271</f>
        <v>-2999.9999999999718</v>
      </c>
      <c r="O271" s="21">
        <f>(M271*100)/E271</f>
        <v>-0.43843624406283838</v>
      </c>
      <c r="P271"/>
      <c r="Q271"/>
      <c r="R271"/>
      <c r="S271"/>
      <c r="T271"/>
      <c r="U271"/>
      <c r="V271"/>
      <c r="W271"/>
      <c r="X271"/>
      <c r="Y271"/>
      <c r="Z271"/>
      <c r="AA271"/>
      <c r="AB271"/>
      <c r="AMK271" s="1"/>
    </row>
    <row r="272" spans="1:28 1025:1025" ht="13.5" customHeight="1" x14ac:dyDescent="0.25">
      <c r="A272" s="19" t="s">
        <v>36</v>
      </c>
      <c r="B272" s="18" t="s">
        <v>14</v>
      </c>
      <c r="C272" s="18">
        <v>100</v>
      </c>
      <c r="D272" s="18" t="s">
        <v>15</v>
      </c>
      <c r="E272" s="22">
        <v>31634</v>
      </c>
      <c r="F272" s="22">
        <v>31560</v>
      </c>
      <c r="G272" s="22"/>
      <c r="H272" s="22"/>
      <c r="I272" s="22">
        <v>31560</v>
      </c>
      <c r="J272" s="20">
        <f>(IF(D272="SELL",E272-F272,IF(D272="BUY",F272-E272)))*C272</f>
        <v>-7400</v>
      </c>
      <c r="K272" s="20">
        <f>(IF(D272="SELL",IF(G272="",0,F272-G272),IF(D272="BUY",IF(G272="",0,G272-F272))))*C272</f>
        <v>0</v>
      </c>
      <c r="L272" s="20">
        <f>(IF(D272="SELL",IF(H272="",0,G272-H272),IF(D272="BUY",IF(H272="",0,(H272-G272)))))*C272</f>
        <v>0</v>
      </c>
      <c r="M272" s="20">
        <f>(K272+J272+L272)/C272</f>
        <v>-74</v>
      </c>
      <c r="N272" s="20">
        <f>M272*C272</f>
        <v>-7400</v>
      </c>
      <c r="O272" s="21">
        <f>(M272*100)/E272</f>
        <v>-0.23392552317127141</v>
      </c>
      <c r="P272"/>
      <c r="Q272"/>
      <c r="R272"/>
      <c r="S272"/>
      <c r="T272"/>
      <c r="U272"/>
      <c r="V272"/>
      <c r="W272"/>
      <c r="X272"/>
      <c r="Y272"/>
      <c r="Z272"/>
      <c r="AA272"/>
      <c r="AB272"/>
      <c r="AMK272" s="1"/>
    </row>
    <row r="273" spans="1:28 1025:1025" ht="13.5" customHeight="1" x14ac:dyDescent="0.25">
      <c r="A273" s="19" t="s">
        <v>37</v>
      </c>
      <c r="B273" s="18" t="s">
        <v>27</v>
      </c>
      <c r="C273" s="18">
        <v>1250</v>
      </c>
      <c r="D273" s="18" t="s">
        <v>15</v>
      </c>
      <c r="E273" s="22">
        <v>181.3</v>
      </c>
      <c r="F273" s="22">
        <v>182.5</v>
      </c>
      <c r="G273" s="22"/>
      <c r="H273" s="22"/>
      <c r="I273" s="22">
        <v>182.5</v>
      </c>
      <c r="J273" s="20">
        <f>(IF(D273="SELL",E273-F273,IF(D273="BUY",F273-E273)))*C273</f>
        <v>1499.9999999999859</v>
      </c>
      <c r="K273" s="20">
        <f>(IF(D273="SELL",IF(G273="",0,F273-G273),IF(D273="BUY",IF(G273="",0,G273-F273))))*C273</f>
        <v>0</v>
      </c>
      <c r="L273" s="20">
        <f>(IF(D273="SELL",IF(H273="",0,G273-H273),IF(D273="BUY",IF(H273="",0,(H273-G273)))))*C273</f>
        <v>0</v>
      </c>
      <c r="M273" s="20">
        <f>(K273+J273+L273)/C273</f>
        <v>1.1999999999999886</v>
      </c>
      <c r="N273" s="20">
        <f>M273*C273</f>
        <v>1499.9999999999859</v>
      </c>
      <c r="O273" s="21">
        <f>(M273*100)/E273</f>
        <v>0.66188637617208412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MK273" s="1"/>
    </row>
    <row r="274" spans="1:28 1025:1025" ht="13.5" customHeight="1" x14ac:dyDescent="0.25">
      <c r="A274" s="19" t="s">
        <v>37</v>
      </c>
      <c r="B274" s="18" t="s">
        <v>19</v>
      </c>
      <c r="C274" s="18">
        <v>5000</v>
      </c>
      <c r="D274" s="18" t="s">
        <v>15</v>
      </c>
      <c r="E274" s="22">
        <v>134.69999999999999</v>
      </c>
      <c r="F274" s="22">
        <v>135.15</v>
      </c>
      <c r="G274" s="22"/>
      <c r="H274" s="22"/>
      <c r="I274" s="22">
        <v>135.15</v>
      </c>
      <c r="J274" s="20">
        <f>(IF(D274="SELL",E274-F274,IF(D274="BUY",F274-E274)))*C274</f>
        <v>2250.0000000000855</v>
      </c>
      <c r="K274" s="20">
        <f>(IF(D274="SELL",IF(G274="",0,F274-G274),IF(D274="BUY",IF(G274="",0,G274-F274))))*C274</f>
        <v>0</v>
      </c>
      <c r="L274" s="20">
        <f>(IF(D274="SELL",IF(H274="",0,G274-H274),IF(D274="BUY",IF(H274="",0,(H274-G274)))))*C274</f>
        <v>0</v>
      </c>
      <c r="M274" s="20">
        <f>(K274+J274+L274)/C274</f>
        <v>0.45000000000001711</v>
      </c>
      <c r="N274" s="20">
        <f>M274*C274</f>
        <v>2250.0000000000855</v>
      </c>
      <c r="O274" s="21">
        <f>(M274*100)/E274</f>
        <v>0.33407572383074768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MK274" s="1"/>
    </row>
    <row r="275" spans="1:28 1025:1025" ht="13.5" customHeight="1" x14ac:dyDescent="0.25">
      <c r="A275" s="19" t="s">
        <v>38</v>
      </c>
      <c r="B275" s="18" t="s">
        <v>27</v>
      </c>
      <c r="C275" s="18">
        <v>1250</v>
      </c>
      <c r="D275" s="18" t="s">
        <v>17</v>
      </c>
      <c r="E275" s="22">
        <v>180.1</v>
      </c>
      <c r="F275" s="22">
        <v>179</v>
      </c>
      <c r="G275" s="22"/>
      <c r="H275" s="22"/>
      <c r="I275" s="22">
        <v>179</v>
      </c>
      <c r="J275" s="20">
        <f>(IF(D275="SELL",E275-F275,IF(D275="BUY",F275-E275)))*C275</f>
        <v>1374.999999999993</v>
      </c>
      <c r="K275" s="20">
        <f>(IF(D275="SELL",IF(G275="",0,F275-G275),IF(D275="BUY",IF(G275="",0,G275-F275))))*C275</f>
        <v>0</v>
      </c>
      <c r="L275" s="20">
        <f>(IF(D275="SELL",IF(H275="",0,G275-H275),IF(D275="BUY",IF(H275="",0,(H275-G275)))))*C275</f>
        <v>0</v>
      </c>
      <c r="M275" s="20">
        <f>(K275+J275+L275)/C275</f>
        <v>1.0999999999999943</v>
      </c>
      <c r="N275" s="20">
        <f>M275*C275</f>
        <v>1374.999999999993</v>
      </c>
      <c r="O275" s="21">
        <f>(M275*100)/E275</f>
        <v>0.6107717934480813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MK275" s="1"/>
    </row>
    <row r="276" spans="1:28 1025:1025" ht="13.5" customHeight="1" x14ac:dyDescent="0.25">
      <c r="A276" s="19" t="s">
        <v>38</v>
      </c>
      <c r="B276" s="18" t="s">
        <v>25</v>
      </c>
      <c r="C276" s="18">
        <v>30</v>
      </c>
      <c r="D276" s="18" t="s">
        <v>17</v>
      </c>
      <c r="E276" s="22">
        <v>41023</v>
      </c>
      <c r="F276" s="22">
        <v>41161</v>
      </c>
      <c r="G276" s="22"/>
      <c r="H276" s="22"/>
      <c r="I276" s="22">
        <v>41161</v>
      </c>
      <c r="J276" s="20">
        <f>(IF(D276="SELL",E276-F276,IF(D276="BUY",F276-E276)))*C276</f>
        <v>-4140</v>
      </c>
      <c r="K276" s="20">
        <f>(IF(D276="SELL",IF(G276="",0,F276-G276),IF(D276="BUY",IF(G276="",0,G276-F276))))*C276</f>
        <v>0</v>
      </c>
      <c r="L276" s="20">
        <f>(IF(D276="SELL",IF(H276="",0,G276-H276),IF(D276="BUY",IF(H276="",0,(H276-G276)))))*C276</f>
        <v>0</v>
      </c>
      <c r="M276" s="20">
        <f>(K276+J276+L276)/C276</f>
        <v>-138</v>
      </c>
      <c r="N276" s="20">
        <f>M276*C276</f>
        <v>-4140</v>
      </c>
      <c r="O276" s="21">
        <f>(M276*100)/E276</f>
        <v>-0.33639665553470005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MK276" s="1"/>
    </row>
    <row r="277" spans="1:28 1025:1025" ht="13.5" customHeight="1" x14ac:dyDescent="0.25">
      <c r="A277" s="19" t="s">
        <v>38</v>
      </c>
      <c r="B277" s="18" t="s">
        <v>16</v>
      </c>
      <c r="C277" s="18">
        <v>100</v>
      </c>
      <c r="D277" s="18" t="s">
        <v>15</v>
      </c>
      <c r="E277" s="22">
        <v>3348</v>
      </c>
      <c r="F277" s="22">
        <v>3327</v>
      </c>
      <c r="G277" s="22"/>
      <c r="H277" s="22"/>
      <c r="I277" s="22">
        <v>3327</v>
      </c>
      <c r="J277" s="20">
        <f>(IF(D277="SELL",E277-F277,IF(D277="BUY",F277-E277)))*C277</f>
        <v>-2100</v>
      </c>
      <c r="K277" s="20">
        <f>(IF(D277="SELL",IF(G277="",0,F277-G277),IF(D277="BUY",IF(G277="",0,G277-F277))))*C277</f>
        <v>0</v>
      </c>
      <c r="L277" s="20">
        <f>(IF(D277="SELL",IF(H277="",0,G277-H277),IF(D277="BUY",IF(H277="",0,(H277-G277)))))*C277</f>
        <v>0</v>
      </c>
      <c r="M277" s="20">
        <f>(K277+J277+L277)/C277</f>
        <v>-21</v>
      </c>
      <c r="N277" s="20">
        <f>M277*C277</f>
        <v>-2100</v>
      </c>
      <c r="O277" s="21">
        <f>(M277*100)/E277</f>
        <v>-0.62724014336917566</v>
      </c>
      <c r="P277" s="5"/>
      <c r="Q277" s="5"/>
      <c r="R277" s="5"/>
      <c r="S277" s="5"/>
      <c r="T277" s="5"/>
      <c r="U277" s="5"/>
      <c r="V277" s="5"/>
      <c r="W277" s="7"/>
      <c r="X277" s="7"/>
      <c r="Y277" s="7"/>
      <c r="Z277" s="7"/>
      <c r="AA277" s="7"/>
      <c r="AB277" s="8"/>
      <c r="AMK277" s="1"/>
    </row>
    <row r="278" spans="1:28 1025:1025" ht="13.5" customHeight="1" x14ac:dyDescent="0.25">
      <c r="A278" s="19">
        <v>42543</v>
      </c>
      <c r="B278" s="18" t="s">
        <v>27</v>
      </c>
      <c r="C278" s="18">
        <v>1250</v>
      </c>
      <c r="D278" s="18" t="s">
        <v>17</v>
      </c>
      <c r="E278" s="22">
        <v>185.5</v>
      </c>
      <c r="F278" s="22">
        <v>184.4</v>
      </c>
      <c r="G278" s="22"/>
      <c r="H278" s="22"/>
      <c r="I278" s="22">
        <v>184.4</v>
      </c>
      <c r="J278" s="20">
        <f>(IF(D278="SELL",E278-F278,IF(D278="BUY",F278-E278)))*C278</f>
        <v>1374.999999999993</v>
      </c>
      <c r="K278" s="20">
        <f>(IF(D278="SELL",IF(G278="",0,F278-G278),IF(D278="BUY",IF(G278="",0,G278-F278))))*C278</f>
        <v>0</v>
      </c>
      <c r="L278" s="20">
        <f>(IF(D278="SELL",IF(H278="",0,G278-H278),IF(D278="BUY",IF(H278="",0,(H278-G278)))))*C278</f>
        <v>0</v>
      </c>
      <c r="M278" s="20">
        <f>(K278+J278+L278)/C278</f>
        <v>1.0999999999999943</v>
      </c>
      <c r="N278" s="20">
        <f>M278*C278</f>
        <v>1374.999999999993</v>
      </c>
      <c r="O278" s="21">
        <f>(M278*100)/E278</f>
        <v>0.59299191374662763</v>
      </c>
      <c r="AMK278" s="1"/>
    </row>
    <row r="279" spans="1:28 1025:1025" ht="13.5" customHeight="1" x14ac:dyDescent="0.25">
      <c r="A279" s="19">
        <v>42543</v>
      </c>
      <c r="B279" s="18" t="s">
        <v>18</v>
      </c>
      <c r="C279" s="18">
        <v>5000</v>
      </c>
      <c r="D279" s="18" t="s">
        <v>15</v>
      </c>
      <c r="E279" s="22">
        <v>116.35</v>
      </c>
      <c r="F279" s="22">
        <v>116.7</v>
      </c>
      <c r="G279" s="22"/>
      <c r="H279" s="22"/>
      <c r="I279" s="22">
        <v>116.7</v>
      </c>
      <c r="J279" s="20">
        <f>(IF(D279="SELL",E279-F279,IF(D279="BUY",F279-E279)))*C279</f>
        <v>1750.0000000000427</v>
      </c>
      <c r="K279" s="20">
        <f>(IF(D279="SELL",IF(G279="",0,F279-G279),IF(D279="BUY",IF(G279="",0,G279-F279))))*C279</f>
        <v>0</v>
      </c>
      <c r="L279" s="20">
        <f>(IF(D279="SELL",IF(H279="",0,G279-H279),IF(D279="BUY",IF(H279="",0,(H279-G279)))))*C279</f>
        <v>0</v>
      </c>
      <c r="M279" s="20">
        <f>(K279+J279+L279)/C279</f>
        <v>0.35000000000000853</v>
      </c>
      <c r="N279" s="20">
        <f>M279*C279</f>
        <v>1750.0000000000427</v>
      </c>
      <c r="O279" s="21">
        <f>(M279*100)/E279</f>
        <v>0.3008165019338277</v>
      </c>
      <c r="AMK279" s="1"/>
    </row>
    <row r="280" spans="1:28 1025:1025" ht="13.5" customHeight="1" x14ac:dyDescent="0.25">
      <c r="A280" s="19">
        <v>42543</v>
      </c>
      <c r="B280" s="18" t="s">
        <v>14</v>
      </c>
      <c r="C280" s="18">
        <v>100</v>
      </c>
      <c r="D280" s="18" t="s">
        <v>17</v>
      </c>
      <c r="E280" s="22">
        <v>30216</v>
      </c>
      <c r="F280" s="22">
        <v>30166</v>
      </c>
      <c r="G280" s="22">
        <v>30076</v>
      </c>
      <c r="H280" s="22"/>
      <c r="I280" s="22">
        <v>30166</v>
      </c>
      <c r="J280" s="20">
        <f>(IF(D280="SELL",E280-F280,IF(D280="BUY",F280-E280)))*C280</f>
        <v>5000</v>
      </c>
      <c r="K280" s="20">
        <f>(IF(D280="SELL",IF(G280="",0,F280-G280),IF(D280="BUY",IF(G280="",0,G280-F280))))*C280</f>
        <v>9000</v>
      </c>
      <c r="L280" s="20">
        <f>(IF(D280="SELL",IF(H280="",0,G280-H280),IF(D280="BUY",IF(H280="",0,(H280-G280)))))*C280</f>
        <v>0</v>
      </c>
      <c r="M280" s="20">
        <f>(K280+J280+L280)/C280</f>
        <v>140</v>
      </c>
      <c r="N280" s="20">
        <f>M280*C280</f>
        <v>14000</v>
      </c>
      <c r="O280" s="21">
        <f>(M280*100)/E280</f>
        <v>0.46333068572941488</v>
      </c>
      <c r="AMK280" s="1"/>
    </row>
    <row r="281" spans="1:28 1025:1025" ht="13.5" customHeight="1" x14ac:dyDescent="0.25">
      <c r="A281" s="19">
        <v>42543</v>
      </c>
      <c r="B281" s="18" t="s">
        <v>21</v>
      </c>
      <c r="C281" s="18">
        <v>1000</v>
      </c>
      <c r="D281" s="18" t="s">
        <v>15</v>
      </c>
      <c r="E281" s="22">
        <v>316.60000000000002</v>
      </c>
      <c r="F281" s="22">
        <v>317.60000000000002</v>
      </c>
      <c r="G281" s="22">
        <v>318.5</v>
      </c>
      <c r="H281" s="22"/>
      <c r="I281" s="22">
        <v>317.60000000000002</v>
      </c>
      <c r="J281" s="20">
        <f>(IF(D281="SELL",E281-F281,IF(D281="BUY",F281-E281)))*C281</f>
        <v>1000</v>
      </c>
      <c r="K281" s="20">
        <f>(IF(D281="SELL",IF(G281="",0,F281-G281),IF(D281="BUY",IF(G281="",0,G281-F281))))*C281</f>
        <v>899.99999999997726</v>
      </c>
      <c r="L281" s="20">
        <f>(IF(D281="SELL",IF(H281="",0,G281-H281),IF(D281="BUY",IF(H281="",0,(H281-G281)))))*C281</f>
        <v>0</v>
      </c>
      <c r="M281" s="20">
        <f>(K281+J281+L281)/C281</f>
        <v>1.8999999999999773</v>
      </c>
      <c r="N281" s="20">
        <f>M281*C281</f>
        <v>1899.9999999999773</v>
      </c>
      <c r="O281" s="21">
        <f>(M281*100)/E281</f>
        <v>0.60012634238786389</v>
      </c>
      <c r="AMK281" s="1"/>
    </row>
    <row r="282" spans="1:28 1025:1025" ht="13.5" customHeight="1" x14ac:dyDescent="0.25">
      <c r="A282" s="19">
        <v>42542</v>
      </c>
      <c r="B282" s="18" t="s">
        <v>39</v>
      </c>
      <c r="C282" s="18">
        <v>5000</v>
      </c>
      <c r="D282" s="18" t="s">
        <v>15</v>
      </c>
      <c r="E282" s="22">
        <v>109.8</v>
      </c>
      <c r="F282" s="22">
        <v>110.2</v>
      </c>
      <c r="G282" s="22"/>
      <c r="H282" s="22"/>
      <c r="I282" s="22">
        <v>110.2</v>
      </c>
      <c r="J282" s="20">
        <f>(IF(D282="SELL",E282-F282,IF(D282="BUY",F282-E282)))*C282</f>
        <v>2000.0000000000284</v>
      </c>
      <c r="K282" s="20">
        <f>(IF(D282="SELL",IF(G282="",0,F282-G282),IF(D282="BUY",IF(G282="",0,G282-F282))))*C282</f>
        <v>0</v>
      </c>
      <c r="L282" s="20">
        <f>(IF(D282="SELL",IF(H282="",0,G282-H282),IF(D282="BUY",IF(H282="",0,(H282-G282)))))*C282</f>
        <v>0</v>
      </c>
      <c r="M282" s="20">
        <f>(K282+J282+L282)/C282</f>
        <v>0.40000000000000568</v>
      </c>
      <c r="N282" s="20">
        <f>M282*C282</f>
        <v>2000.0000000000284</v>
      </c>
      <c r="O282" s="21">
        <f>(M282*100)/E282</f>
        <v>0.36429872495446786</v>
      </c>
      <c r="AMK282" s="1"/>
    </row>
    <row r="283" spans="1:28 1025:1025" ht="13.5" customHeight="1" x14ac:dyDescent="0.25">
      <c r="A283" s="19">
        <v>42542</v>
      </c>
      <c r="B283" s="18" t="s">
        <v>16</v>
      </c>
      <c r="C283" s="18">
        <v>100</v>
      </c>
      <c r="D283" s="18" t="s">
        <v>17</v>
      </c>
      <c r="E283" s="22">
        <v>3357</v>
      </c>
      <c r="F283" s="22">
        <v>3337</v>
      </c>
      <c r="G283" s="22"/>
      <c r="H283" s="22"/>
      <c r="I283" s="22">
        <v>3337</v>
      </c>
      <c r="J283" s="20">
        <f>(IF(D283="SELL",E283-F283,IF(D283="BUY",F283-E283)))*C283</f>
        <v>2000</v>
      </c>
      <c r="K283" s="20">
        <f>(IF(D283="SELL",IF(G283="",0,F283-G283),IF(D283="BUY",IF(G283="",0,G283-F283))))*C283</f>
        <v>0</v>
      </c>
      <c r="L283" s="20">
        <f>(IF(D283="SELL",IF(H283="",0,G283-H283),IF(D283="BUY",IF(H283="",0,(H283-G283)))))*C283</f>
        <v>0</v>
      </c>
      <c r="M283" s="20">
        <f>(K283+J283+L283)/C283</f>
        <v>20</v>
      </c>
      <c r="N283" s="20">
        <f>M283*C283</f>
        <v>2000</v>
      </c>
      <c r="O283" s="21">
        <f>(M283*100)/E283</f>
        <v>0.59577003276735185</v>
      </c>
      <c r="AMK283" s="1"/>
    </row>
    <row r="284" spans="1:28 1025:1025" ht="13.5" customHeight="1" x14ac:dyDescent="0.25">
      <c r="A284" s="19">
        <v>42542</v>
      </c>
      <c r="B284" s="18" t="s">
        <v>25</v>
      </c>
      <c r="C284" s="18">
        <v>30</v>
      </c>
      <c r="D284" s="18" t="s">
        <v>17</v>
      </c>
      <c r="E284" s="22">
        <v>41560</v>
      </c>
      <c r="F284" s="22">
        <v>41400</v>
      </c>
      <c r="G284" s="22">
        <v>41300</v>
      </c>
      <c r="H284" s="22"/>
      <c r="I284" s="22">
        <v>41400</v>
      </c>
      <c r="J284" s="20">
        <f>(IF(D284="SELL",E284-F284,IF(D284="BUY",F284-E284)))*C284</f>
        <v>4800</v>
      </c>
      <c r="K284" s="20">
        <f>(IF(D284="SELL",IF(G284="",0,F284-G284),IF(D284="BUY",IF(G284="",0,G284-F284))))*C284</f>
        <v>3000</v>
      </c>
      <c r="L284" s="20">
        <f>(IF(D284="SELL",IF(H284="",0,G284-H284),IF(D284="BUY",IF(H284="",0,(H284-G284)))))*C284</f>
        <v>0</v>
      </c>
      <c r="M284" s="20">
        <f>(K284+J284+L284)/C284</f>
        <v>260</v>
      </c>
      <c r="N284" s="20">
        <f>M284*C284</f>
        <v>7800</v>
      </c>
      <c r="O284" s="21">
        <f>(M284*100)/E284</f>
        <v>0.6256015399422522</v>
      </c>
      <c r="AMK284" s="1"/>
    </row>
    <row r="285" spans="1:28 1025:1025" ht="13.5" customHeight="1" x14ac:dyDescent="0.25">
      <c r="A285" s="19">
        <v>42542</v>
      </c>
      <c r="B285" s="18" t="s">
        <v>14</v>
      </c>
      <c r="C285" s="18">
        <v>100</v>
      </c>
      <c r="D285" s="18" t="s">
        <v>17</v>
      </c>
      <c r="E285" s="22">
        <v>30541</v>
      </c>
      <c r="F285" s="22">
        <v>30490</v>
      </c>
      <c r="G285" s="22">
        <v>30440</v>
      </c>
      <c r="H285" s="22">
        <v>30390</v>
      </c>
      <c r="I285" s="22">
        <v>30490</v>
      </c>
      <c r="J285" s="20">
        <f>(IF(D285="SELL",E285-F285,IF(D285="BUY",F285-E285)))*C285</f>
        <v>5100</v>
      </c>
      <c r="K285" s="20">
        <f>(IF(D285="SELL",IF(G285="",0,F285-G285),IF(D285="BUY",IF(G285="",0,G285-F285))))*C285</f>
        <v>5000</v>
      </c>
      <c r="L285" s="20">
        <f>(IF(D285="SELL",IF(H285="",0,G285-H285),IF(D285="BUY",IF(H285="",0,(H285-G285)))))*C285</f>
        <v>5000</v>
      </c>
      <c r="M285" s="20">
        <f>(K285+J285+L285)/C285</f>
        <v>151</v>
      </c>
      <c r="N285" s="20">
        <f>M285*C285</f>
        <v>15100</v>
      </c>
      <c r="O285" s="21">
        <f>(M285*100)/E285</f>
        <v>0.4944173406240791</v>
      </c>
      <c r="AMK285" s="1"/>
    </row>
    <row r="286" spans="1:28 1025:1025" ht="13.5" customHeight="1" x14ac:dyDescent="0.25">
      <c r="A286" s="19">
        <v>42541</v>
      </c>
      <c r="B286" s="18" t="s">
        <v>21</v>
      </c>
      <c r="C286" s="18">
        <v>1000</v>
      </c>
      <c r="D286" s="18" t="s">
        <v>17</v>
      </c>
      <c r="E286" s="22">
        <v>308.60000000000002</v>
      </c>
      <c r="F286" s="22">
        <v>310</v>
      </c>
      <c r="G286" s="22"/>
      <c r="H286" s="22"/>
      <c r="I286" s="22">
        <v>310</v>
      </c>
      <c r="J286" s="20">
        <f>(IF(D286="SELL",E286-F286,IF(D286="BUY",F286-E286)))*C286</f>
        <v>-1399.9999999999773</v>
      </c>
      <c r="K286" s="20">
        <f>(IF(D286="SELL",IF(G286="",0,F286-G286),IF(D286="BUY",IF(G286="",0,G286-F286))))*C286</f>
        <v>0</v>
      </c>
      <c r="L286" s="20">
        <f>(IF(D286="SELL",IF(H286="",0,G286-H286),IF(D286="BUY",IF(H286="",0,(H286-G286)))))*C286</f>
        <v>0</v>
      </c>
      <c r="M286" s="20">
        <f>(K286+J286+L286)/C286</f>
        <v>-1.3999999999999773</v>
      </c>
      <c r="N286" s="20">
        <f>M286*C286</f>
        <v>-1399.9999999999773</v>
      </c>
      <c r="O286" s="21">
        <f>(M286*100)/E286</f>
        <v>-0.45366169799091938</v>
      </c>
      <c r="AMK286" s="1"/>
    </row>
    <row r="287" spans="1:28 1025:1025" ht="13.5" customHeight="1" x14ac:dyDescent="0.25">
      <c r="A287" s="19">
        <v>42541</v>
      </c>
      <c r="B287" s="18" t="s">
        <v>18</v>
      </c>
      <c r="C287" s="18">
        <v>5000</v>
      </c>
      <c r="D287" s="18" t="s">
        <v>17</v>
      </c>
      <c r="E287" s="22">
        <v>115.2</v>
      </c>
      <c r="F287" s="22">
        <v>115.6</v>
      </c>
      <c r="G287" s="22"/>
      <c r="H287" s="22"/>
      <c r="I287" s="22">
        <v>115.6</v>
      </c>
      <c r="J287" s="20">
        <f>(IF(D287="SELL",E287-F287,IF(D287="BUY",F287-E287)))*C287</f>
        <v>-1999.9999999999573</v>
      </c>
      <c r="K287" s="20">
        <f>(IF(D287="SELL",IF(G287="",0,F287-G287),IF(D287="BUY",IF(G287="",0,G287-F287))))*C287</f>
        <v>0</v>
      </c>
      <c r="L287" s="20">
        <f>(IF(D287="SELL",IF(H287="",0,G287-H287),IF(D287="BUY",IF(H287="",0,(H287-G287)))))*C287</f>
        <v>0</v>
      </c>
      <c r="M287" s="20">
        <f>(K287+J287+L287)/C287</f>
        <v>-0.39999999999999147</v>
      </c>
      <c r="N287" s="20">
        <f>M287*C287</f>
        <v>-1999.9999999999573</v>
      </c>
      <c r="O287" s="21">
        <f>(M287*100)/E287</f>
        <v>-0.34722222222221483</v>
      </c>
      <c r="AMK287" s="1"/>
    </row>
    <row r="288" spans="1:28 1025:1025" ht="13.5" customHeight="1" x14ac:dyDescent="0.25">
      <c r="A288" s="19">
        <v>42541</v>
      </c>
      <c r="B288" s="18" t="s">
        <v>14</v>
      </c>
      <c r="C288" s="18">
        <v>100</v>
      </c>
      <c r="D288" s="18" t="s">
        <v>17</v>
      </c>
      <c r="E288" s="22">
        <v>30420</v>
      </c>
      <c r="F288" s="22">
        <v>30370</v>
      </c>
      <c r="G288" s="22"/>
      <c r="H288" s="22"/>
      <c r="I288" s="22">
        <v>30370</v>
      </c>
      <c r="J288" s="20">
        <f>(IF(D288="SELL",E288-F288,IF(D288="BUY",F288-E288)))*C288</f>
        <v>5000</v>
      </c>
      <c r="K288" s="20">
        <f>(IF(D288="SELL",IF(G288="",0,F288-G288),IF(D288="BUY",IF(G288="",0,G288-F288))))*C288</f>
        <v>0</v>
      </c>
      <c r="L288" s="20">
        <f>(IF(D288="SELL",IF(H288="",0,G288-H288),IF(D288="BUY",IF(H288="",0,(H288-G288)))))*C288</f>
        <v>0</v>
      </c>
      <c r="M288" s="20">
        <f>(K288+J288+L288)/C288</f>
        <v>50</v>
      </c>
      <c r="N288" s="20">
        <f>M288*C288</f>
        <v>5000</v>
      </c>
      <c r="O288" s="21">
        <f>(M288*100)/E288</f>
        <v>0.16436554898093358</v>
      </c>
      <c r="AMK288" s="1"/>
    </row>
    <row r="289" spans="1:15 1025:1025" ht="13.5" customHeight="1" x14ac:dyDescent="0.25">
      <c r="A289" s="19">
        <v>42538</v>
      </c>
      <c r="B289" s="18" t="s">
        <v>21</v>
      </c>
      <c r="C289" s="18">
        <v>1000</v>
      </c>
      <c r="D289" s="18" t="s">
        <v>15</v>
      </c>
      <c r="E289" s="22">
        <v>307.60000000000002</v>
      </c>
      <c r="F289" s="22">
        <v>306.25</v>
      </c>
      <c r="G289" s="22"/>
      <c r="H289" s="22"/>
      <c r="I289" s="22">
        <v>306.25</v>
      </c>
      <c r="J289" s="20">
        <f>(IF(D289="SELL",E289-F289,IF(D289="BUY",F289-E289)))*C289</f>
        <v>-1350.0000000000227</v>
      </c>
      <c r="K289" s="20">
        <f>(IF(D289="SELL",IF(G289="",0,F289-G289),IF(D289="BUY",IF(G289="",0,G289-F289))))*C289</f>
        <v>0</v>
      </c>
      <c r="L289" s="20">
        <f>(IF(D289="SELL",IF(H289="",0,G289-H289),IF(D289="BUY",IF(H289="",0,(H289-G289)))))*C289</f>
        <v>0</v>
      </c>
      <c r="M289" s="20">
        <f>(K289+J289+L289)/C289</f>
        <v>-1.3500000000000227</v>
      </c>
      <c r="N289" s="20">
        <f>M289*C289</f>
        <v>-1350.0000000000227</v>
      </c>
      <c r="O289" s="21">
        <f>(M289*100)/E289</f>
        <v>-0.43888166449935717</v>
      </c>
      <c r="AMK289" s="1"/>
    </row>
    <row r="290" spans="1:15 1025:1025" ht="13.5" customHeight="1" x14ac:dyDescent="0.25">
      <c r="A290" s="19">
        <v>42538</v>
      </c>
      <c r="B290" s="18" t="s">
        <v>22</v>
      </c>
      <c r="C290" s="18">
        <v>250</v>
      </c>
      <c r="D290" s="18" t="s">
        <v>15</v>
      </c>
      <c r="E290" s="22">
        <v>601.5</v>
      </c>
      <c r="F290" s="22">
        <v>605.5</v>
      </c>
      <c r="G290" s="22">
        <v>609</v>
      </c>
      <c r="H290" s="22"/>
      <c r="I290" s="22">
        <v>605.5</v>
      </c>
      <c r="J290" s="20">
        <f>(IF(D290="SELL",E290-F290,IF(D290="BUY",F290-E290)))*C290</f>
        <v>1000</v>
      </c>
      <c r="K290" s="20">
        <f>(IF(D290="SELL",IF(G290="",0,F290-G290),IF(D290="BUY",IF(G290="",0,G290-F290))))*C290</f>
        <v>875</v>
      </c>
      <c r="L290" s="20">
        <f>(IF(D290="SELL",IF(H290="",0,G290-H290),IF(D290="BUY",IF(H290="",0,(H290-G290)))))*C290</f>
        <v>0</v>
      </c>
      <c r="M290" s="20">
        <f>(K290+J290+L290)/C290</f>
        <v>7.5</v>
      </c>
      <c r="N290" s="20">
        <f>M290*C290</f>
        <v>1875</v>
      </c>
      <c r="O290" s="21">
        <f>(M290*100)/E290</f>
        <v>1.2468827930174564</v>
      </c>
      <c r="AMK290" s="1"/>
    </row>
    <row r="291" spans="1:15 1025:1025" ht="13.5" customHeight="1" x14ac:dyDescent="0.25">
      <c r="A291" s="19">
        <v>42538</v>
      </c>
      <c r="B291" s="18" t="s">
        <v>27</v>
      </c>
      <c r="C291" s="18">
        <v>1250</v>
      </c>
      <c r="D291" s="18" t="s">
        <v>17</v>
      </c>
      <c r="E291" s="22">
        <v>173.5</v>
      </c>
      <c r="F291" s="22">
        <v>172.5</v>
      </c>
      <c r="G291" s="22"/>
      <c r="H291" s="22"/>
      <c r="I291" s="22">
        <v>172.5</v>
      </c>
      <c r="J291" s="20">
        <f>(IF(D291="SELL",E291-F291,IF(D291="BUY",F291-E291)))*C291</f>
        <v>1250</v>
      </c>
      <c r="K291" s="20">
        <f>(IF(D291="SELL",IF(G291="",0,F291-G291),IF(D291="BUY",IF(G291="",0,G291-F291))))*C291</f>
        <v>0</v>
      </c>
      <c r="L291" s="20">
        <f>(IF(D291="SELL",IF(H291="",0,G291-H291),IF(D291="BUY",IF(H291="",0,(H291-G291)))))*C291</f>
        <v>0</v>
      </c>
      <c r="M291" s="20">
        <f>(K291+J291+L291)/C291</f>
        <v>1</v>
      </c>
      <c r="N291" s="20">
        <f>M291*C291</f>
        <v>1250</v>
      </c>
      <c r="O291" s="21">
        <f>(M291*100)/E291</f>
        <v>0.57636887608069165</v>
      </c>
      <c r="AMK291" s="1"/>
    </row>
    <row r="292" spans="1:15 1025:1025" ht="13.5" customHeight="1" x14ac:dyDescent="0.25">
      <c r="A292" s="19">
        <v>42538</v>
      </c>
      <c r="B292" s="18" t="s">
        <v>14</v>
      </c>
      <c r="C292" s="18">
        <v>100</v>
      </c>
      <c r="D292" s="18" t="s">
        <v>15</v>
      </c>
      <c r="E292" s="22">
        <v>30385</v>
      </c>
      <c r="F292" s="22">
        <v>30356</v>
      </c>
      <c r="G292" s="22"/>
      <c r="H292" s="22"/>
      <c r="I292" s="22">
        <v>30356</v>
      </c>
      <c r="J292" s="20">
        <f>(IF(D292="SELL",E292-F292,IF(D292="BUY",F292-E292)))*C292</f>
        <v>-2900</v>
      </c>
      <c r="K292" s="20">
        <f>(IF(D292="SELL",IF(G292="",0,F292-G292),IF(D292="BUY",IF(G292="",0,G292-F292))))*C292</f>
        <v>0</v>
      </c>
      <c r="L292" s="20">
        <f>(IF(D292="SELL",IF(H292="",0,G292-H292),IF(D292="BUY",IF(H292="",0,(H292-G292)))))*C292</f>
        <v>0</v>
      </c>
      <c r="M292" s="20">
        <f>(K292+J292+L292)/C292</f>
        <v>-29</v>
      </c>
      <c r="N292" s="20">
        <f>M292*C292</f>
        <v>-2900</v>
      </c>
      <c r="O292" s="21">
        <f>(M292*100)/E292</f>
        <v>-9.5441829850255067E-2</v>
      </c>
      <c r="AMK292" s="1"/>
    </row>
    <row r="293" spans="1:15 1025:1025" ht="13.5" customHeight="1" x14ac:dyDescent="0.25">
      <c r="A293" s="19">
        <v>42538</v>
      </c>
      <c r="B293" s="18" t="s">
        <v>16</v>
      </c>
      <c r="C293" s="18">
        <v>100</v>
      </c>
      <c r="D293" s="18" t="s">
        <v>15</v>
      </c>
      <c r="E293" s="22">
        <v>3133</v>
      </c>
      <c r="F293" s="22">
        <v>3149</v>
      </c>
      <c r="G293" s="22">
        <v>3165</v>
      </c>
      <c r="H293" s="22">
        <v>3179</v>
      </c>
      <c r="I293" s="22">
        <v>3149</v>
      </c>
      <c r="J293" s="20">
        <f>(IF(D293="SELL",E293-F293,IF(D293="BUY",F293-E293)))*C293</f>
        <v>1600</v>
      </c>
      <c r="K293" s="20">
        <f>(IF(D293="SELL",IF(G293="",0,F293-G293),IF(D293="BUY",IF(G293="",0,G293-F293))))*C293</f>
        <v>1600</v>
      </c>
      <c r="L293" s="20">
        <f>(IF(D293="SELL",IF(H293="",0,G293-H293),IF(D293="BUY",IF(H293="",0,(H293-G293)))))*C293</f>
        <v>1400</v>
      </c>
      <c r="M293" s="20">
        <f>(K293+J293+L293)/C293</f>
        <v>46</v>
      </c>
      <c r="N293" s="20">
        <f>M293*C293</f>
        <v>4600</v>
      </c>
      <c r="O293" s="21">
        <f>(M293*100)/E293</f>
        <v>1.4682413022661984</v>
      </c>
      <c r="AMK293" s="1"/>
    </row>
    <row r="294" spans="1:15 1025:1025" ht="13.5" customHeight="1" x14ac:dyDescent="0.25">
      <c r="A294" s="19">
        <v>42537</v>
      </c>
      <c r="B294" s="18" t="s">
        <v>19</v>
      </c>
      <c r="C294" s="18">
        <v>5000</v>
      </c>
      <c r="D294" s="18" t="s">
        <v>17</v>
      </c>
      <c r="E294" s="22">
        <v>135.5</v>
      </c>
      <c r="F294" s="22">
        <v>135.1</v>
      </c>
      <c r="G294" s="22">
        <v>134.69999999999999</v>
      </c>
      <c r="H294" s="22"/>
      <c r="I294" s="22">
        <v>135.1</v>
      </c>
      <c r="J294" s="20">
        <f>(IF(D294="SELL",E294-F294,IF(D294="BUY",F294-E294)))*C294</f>
        <v>2000.0000000000284</v>
      </c>
      <c r="K294" s="20">
        <f>(IF(D294="SELL",IF(G294="",0,F294-G294),IF(D294="BUY",IF(G294="",0,G294-F294))))*C294</f>
        <v>2000.0000000000284</v>
      </c>
      <c r="L294" s="20">
        <f>(IF(D294="SELL",IF(H294="",0,G294-H294),IF(D294="BUY",IF(H294="",0,(H294-G294)))))*C294</f>
        <v>0</v>
      </c>
      <c r="M294" s="20">
        <f>(K294+J294+L294)/C294</f>
        <v>0.80000000000001137</v>
      </c>
      <c r="N294" s="20">
        <f>M294*C294</f>
        <v>4000.0000000000568</v>
      </c>
      <c r="O294" s="21">
        <f>(M294*100)/E294</f>
        <v>0.59040590405904902</v>
      </c>
      <c r="AMK294" s="1"/>
    </row>
    <row r="295" spans="1:15 1025:1025" ht="13.5" customHeight="1" x14ac:dyDescent="0.25">
      <c r="A295" s="19">
        <v>42537</v>
      </c>
      <c r="B295" s="18" t="s">
        <v>16</v>
      </c>
      <c r="C295" s="18">
        <v>100</v>
      </c>
      <c r="D295" s="18" t="s">
        <v>17</v>
      </c>
      <c r="E295" s="22">
        <v>3191</v>
      </c>
      <c r="F295" s="22">
        <v>3175</v>
      </c>
      <c r="G295" s="22"/>
      <c r="H295" s="22"/>
      <c r="I295" s="22">
        <v>3175</v>
      </c>
      <c r="J295" s="20">
        <f>(IF(D295="SELL",E295-F295,IF(D295="BUY",F295-E295)))*C295</f>
        <v>1600</v>
      </c>
      <c r="K295" s="20">
        <f>(IF(D295="SELL",IF(G295="",0,F295-G295),IF(D295="BUY",IF(G295="",0,G295-F295))))*C295</f>
        <v>0</v>
      </c>
      <c r="L295" s="20">
        <f>(IF(D295="SELL",IF(H295="",0,G295-H295),IF(D295="BUY",IF(H295="",0,(H295-G295)))))*C295</f>
        <v>0</v>
      </c>
      <c r="M295" s="20">
        <f>(K295+J295+L295)/C295</f>
        <v>16</v>
      </c>
      <c r="N295" s="20">
        <f>M295*C295</f>
        <v>1600</v>
      </c>
      <c r="O295" s="21">
        <f>(M295*100)/E295</f>
        <v>0.50141021623315574</v>
      </c>
      <c r="AMK295" s="1"/>
    </row>
    <row r="296" spans="1:15 1025:1025" ht="13.5" customHeight="1" x14ac:dyDescent="0.25">
      <c r="A296" s="19">
        <v>42536</v>
      </c>
      <c r="B296" s="18" t="s">
        <v>19</v>
      </c>
      <c r="C296" s="18">
        <v>5000</v>
      </c>
      <c r="D296" s="18" t="s">
        <v>17</v>
      </c>
      <c r="E296" s="22">
        <v>134.6</v>
      </c>
      <c r="F296" s="22">
        <v>135.15</v>
      </c>
      <c r="G296" s="22"/>
      <c r="H296" s="22"/>
      <c r="I296" s="22">
        <v>135.15</v>
      </c>
      <c r="J296" s="20">
        <f>(IF(D296="SELL",E296-F296,IF(D296="BUY",F296-E296)))*C296</f>
        <v>-2750.0000000000568</v>
      </c>
      <c r="K296" s="20">
        <f>(IF(D296="SELL",IF(G296="",0,F296-G296),IF(D296="BUY",IF(G296="",0,G296-F296))))*C296</f>
        <v>0</v>
      </c>
      <c r="L296" s="20">
        <f>(IF(D296="SELL",IF(H296="",0,G296-H296),IF(D296="BUY",IF(H296="",0,(H296-G296)))))*C296</f>
        <v>0</v>
      </c>
      <c r="M296" s="20">
        <f>(K296+J296+L296)/C296</f>
        <v>-0.55000000000001137</v>
      </c>
      <c r="N296" s="20">
        <f>M296*C296</f>
        <v>-2750.0000000000568</v>
      </c>
      <c r="O296" s="21">
        <f>(M296*100)/E296</f>
        <v>-0.40861812778604117</v>
      </c>
      <c r="AMK296" s="1"/>
    </row>
    <row r="297" spans="1:15 1025:1025" ht="13.5" customHeight="1" x14ac:dyDescent="0.25">
      <c r="A297" s="19">
        <v>42536</v>
      </c>
      <c r="B297" s="18" t="s">
        <v>14</v>
      </c>
      <c r="C297" s="18">
        <v>100</v>
      </c>
      <c r="D297" s="18" t="s">
        <v>17</v>
      </c>
      <c r="E297" s="22">
        <v>30490</v>
      </c>
      <c r="F297" s="22">
        <v>30450</v>
      </c>
      <c r="G297" s="22">
        <v>30405</v>
      </c>
      <c r="H297" s="22">
        <v>30365</v>
      </c>
      <c r="I297" s="22">
        <v>30450</v>
      </c>
      <c r="J297" s="20">
        <f>(IF(D297="SELL",E297-F297,IF(D297="BUY",F297-E297)))*C297</f>
        <v>4000</v>
      </c>
      <c r="K297" s="20">
        <f>(IF(D297="SELL",IF(G297="",0,F297-G297),IF(D297="BUY",IF(G297="",0,G297-F297))))*C297</f>
        <v>4500</v>
      </c>
      <c r="L297" s="20">
        <f>(IF(D297="SELL",IF(H297="",0,G297-H297),IF(D297="BUY",IF(H297="",0,(H297-G297)))))*C297</f>
        <v>4000</v>
      </c>
      <c r="M297" s="20">
        <f>(K297+J297+L297)/C297</f>
        <v>125</v>
      </c>
      <c r="N297" s="20">
        <f>M297*C297</f>
        <v>12500</v>
      </c>
      <c r="O297" s="21">
        <f>(M297*100)/E297</f>
        <v>0.40997048212528697</v>
      </c>
      <c r="AMK297" s="1"/>
    </row>
    <row r="298" spans="1:15 1025:1025" ht="13.5" customHeight="1" x14ac:dyDescent="0.25">
      <c r="A298" s="19">
        <v>42535</v>
      </c>
      <c r="B298" s="18" t="s">
        <v>21</v>
      </c>
      <c r="C298" s="18">
        <v>1000</v>
      </c>
      <c r="D298" s="18" t="s">
        <v>17</v>
      </c>
      <c r="E298" s="22">
        <v>305.39999999999998</v>
      </c>
      <c r="F298" s="22">
        <v>304</v>
      </c>
      <c r="G298" s="22">
        <v>303.2</v>
      </c>
      <c r="H298" s="22"/>
      <c r="I298" s="22">
        <v>304</v>
      </c>
      <c r="J298" s="20">
        <f>(IF(D298="SELL",E298-F298,IF(D298="BUY",F298-E298)))*C298</f>
        <v>1399.9999999999773</v>
      </c>
      <c r="K298" s="20">
        <f>(IF(D298="SELL",IF(G298="",0,F298-G298),IF(D298="BUY",IF(G298="",0,G298-F298))))*C298</f>
        <v>800.00000000001137</v>
      </c>
      <c r="L298" s="20">
        <f>(IF(D298="SELL",IF(H298="",0,G298-H298),IF(D298="BUY",IF(H298="",0,(H298-G298)))))*C298</f>
        <v>0</v>
      </c>
      <c r="M298" s="20">
        <f>(K298+J298+L298)/C298</f>
        <v>2.1999999999999886</v>
      </c>
      <c r="N298" s="20">
        <f>M298*C298</f>
        <v>2199.9999999999886</v>
      </c>
      <c r="O298" s="21">
        <f>(M298*100)/E298</f>
        <v>0.72036673215454772</v>
      </c>
      <c r="AMK298" s="1"/>
    </row>
    <row r="299" spans="1:15 1025:1025" ht="13.5" customHeight="1" x14ac:dyDescent="0.25">
      <c r="A299" s="19">
        <v>42535</v>
      </c>
      <c r="B299" s="18" t="s">
        <v>18</v>
      </c>
      <c r="C299" s="18">
        <v>5000</v>
      </c>
      <c r="D299" s="18" t="s">
        <v>17</v>
      </c>
      <c r="E299" s="22">
        <v>115</v>
      </c>
      <c r="F299" s="22">
        <v>114.55</v>
      </c>
      <c r="G299" s="22">
        <v>114.15</v>
      </c>
      <c r="H299" s="22"/>
      <c r="I299" s="22">
        <v>114.55</v>
      </c>
      <c r="J299" s="20">
        <f>(IF(D299="SELL",E299-F299,IF(D299="BUY",F299-E299)))*C299</f>
        <v>2250.0000000000141</v>
      </c>
      <c r="K299" s="20">
        <f>(IF(D299="SELL",IF(G299="",0,F299-G299),IF(D299="BUY",IF(G299="",0,G299-F299))))*C299</f>
        <v>1999.9999999999573</v>
      </c>
      <c r="L299" s="20">
        <f>(IF(D299="SELL",IF(H299="",0,G299-H299),IF(D299="BUY",IF(H299="",0,(H299-G299)))))*C299</f>
        <v>0</v>
      </c>
      <c r="M299" s="20">
        <f>(K299+J299+L299)/C299</f>
        <v>0.8499999999999942</v>
      </c>
      <c r="N299" s="20">
        <f>M299*C299</f>
        <v>4249.9999999999709</v>
      </c>
      <c r="O299" s="21">
        <f>(M299*100)/E299</f>
        <v>0.73913043478260365</v>
      </c>
      <c r="AMK299" s="1"/>
    </row>
    <row r="300" spans="1:15 1025:1025" ht="13.5" customHeight="1" x14ac:dyDescent="0.25">
      <c r="A300" s="19">
        <v>42535</v>
      </c>
      <c r="B300" s="18" t="s">
        <v>19</v>
      </c>
      <c r="C300" s="18">
        <v>5000</v>
      </c>
      <c r="D300" s="18" t="s">
        <v>17</v>
      </c>
      <c r="E300" s="22">
        <v>137.5</v>
      </c>
      <c r="F300" s="22">
        <v>137.05000000000001</v>
      </c>
      <c r="G300" s="22">
        <v>136.65</v>
      </c>
      <c r="H300" s="22"/>
      <c r="I300" s="22">
        <v>137.05000000000001</v>
      </c>
      <c r="J300" s="20">
        <f>(IF(D300="SELL",E300-F300,IF(D300="BUY",F300-E300)))*C300</f>
        <v>2249.9999999999432</v>
      </c>
      <c r="K300" s="20">
        <f>(IF(D300="SELL",IF(G300="",0,F300-G300),IF(D300="BUY",IF(G300="",0,G300-F300))))*C300</f>
        <v>2000.0000000000284</v>
      </c>
      <c r="L300" s="20">
        <f>(IF(D300="SELL",IF(H300="",0,G300-H300),IF(D300="BUY",IF(H300="",0,(H300-G300)))))*C300</f>
        <v>0</v>
      </c>
      <c r="M300" s="20">
        <f>(K300+J300+L300)/C300</f>
        <v>0.84999999999999432</v>
      </c>
      <c r="N300" s="20">
        <f>M300*C300</f>
        <v>4249.9999999999718</v>
      </c>
      <c r="O300" s="21">
        <f>(M300*100)/E300</f>
        <v>0.61818181818181406</v>
      </c>
      <c r="AMK300" s="1"/>
    </row>
    <row r="301" spans="1:15 1025:1025" ht="13.5" customHeight="1" x14ac:dyDescent="0.25">
      <c r="A301" s="19">
        <v>42534</v>
      </c>
      <c r="B301" s="18" t="s">
        <v>16</v>
      </c>
      <c r="C301" s="18">
        <v>100</v>
      </c>
      <c r="D301" s="18" t="s">
        <v>17</v>
      </c>
      <c r="E301" s="22">
        <v>3245</v>
      </c>
      <c r="F301" s="22">
        <v>3263</v>
      </c>
      <c r="G301" s="22"/>
      <c r="H301" s="22"/>
      <c r="I301" s="22">
        <v>3263</v>
      </c>
      <c r="J301" s="20">
        <f>(IF(D301="SELL",E301-F301,IF(D301="BUY",F301-E301)))*C301</f>
        <v>-1800</v>
      </c>
      <c r="K301" s="20">
        <f>(IF(D301="SELL",IF(G301="",0,F301-G301),IF(D301="BUY",IF(G301="",0,G301-F301))))*C301</f>
        <v>0</v>
      </c>
      <c r="L301" s="20">
        <f>(IF(D301="SELL",IF(H301="",0,G301-H301),IF(D301="BUY",IF(H301="",0,(H301-G301)))))*C301</f>
        <v>0</v>
      </c>
      <c r="M301" s="20">
        <f>(K301+J301+L301)/C301</f>
        <v>-18</v>
      </c>
      <c r="N301" s="20">
        <f>M301*C301</f>
        <v>-1800</v>
      </c>
      <c r="O301" s="21">
        <f>(M301*100)/E301</f>
        <v>-0.55469953775038516</v>
      </c>
      <c r="AMK301" s="1"/>
    </row>
    <row r="302" spans="1:15 1025:1025" ht="13.5" customHeight="1" x14ac:dyDescent="0.25">
      <c r="A302" s="19">
        <v>42534</v>
      </c>
      <c r="B302" s="18" t="s">
        <v>19</v>
      </c>
      <c r="C302" s="18">
        <v>5000</v>
      </c>
      <c r="D302" s="18" t="s">
        <v>15</v>
      </c>
      <c r="E302" s="22">
        <v>139.35</v>
      </c>
      <c r="F302" s="22">
        <v>138.85</v>
      </c>
      <c r="G302" s="22"/>
      <c r="H302" s="22"/>
      <c r="I302" s="22">
        <v>138.85</v>
      </c>
      <c r="J302" s="20">
        <f>(IF(D302="SELL",E302-F302,IF(D302="BUY",F302-E302)))*C302</f>
        <v>-2500</v>
      </c>
      <c r="K302" s="20">
        <f>(IF(D302="SELL",IF(G302="",0,F302-G302),IF(D302="BUY",IF(G302="",0,G302-F302))))*C302</f>
        <v>0</v>
      </c>
      <c r="L302" s="20">
        <f>(IF(D302="SELL",IF(H302="",0,G302-H302),IF(D302="BUY",IF(H302="",0,(H302-G302)))))*C302</f>
        <v>0</v>
      </c>
      <c r="M302" s="20">
        <f>(K302+J302+L302)/C302</f>
        <v>-0.5</v>
      </c>
      <c r="N302" s="20">
        <f>M302*C302</f>
        <v>-2500</v>
      </c>
      <c r="O302" s="21">
        <f>(M302*100)/E302</f>
        <v>-0.35880875493362041</v>
      </c>
      <c r="AMK302" s="1"/>
    </row>
    <row r="303" spans="1:15 1025:1025" ht="13.5" customHeight="1" x14ac:dyDescent="0.25">
      <c r="A303" s="19">
        <v>42534</v>
      </c>
      <c r="B303" s="18" t="s">
        <v>18</v>
      </c>
      <c r="C303" s="18">
        <v>5000</v>
      </c>
      <c r="D303" s="18" t="s">
        <v>15</v>
      </c>
      <c r="E303" s="22">
        <v>114.8</v>
      </c>
      <c r="F303" s="22">
        <v>115.15</v>
      </c>
      <c r="G303" s="22"/>
      <c r="H303" s="22"/>
      <c r="I303" s="22">
        <v>115.15</v>
      </c>
      <c r="J303" s="20">
        <f>(IF(D303="SELL",E303-F303,IF(D303="BUY",F303-E303)))*C303</f>
        <v>1750.0000000000427</v>
      </c>
      <c r="K303" s="20">
        <f>(IF(D303="SELL",IF(G303="",0,F303-G303),IF(D303="BUY",IF(G303="",0,G303-F303))))*C303</f>
        <v>0</v>
      </c>
      <c r="L303" s="20">
        <f>(IF(D303="SELL",IF(H303="",0,G303-H303),IF(D303="BUY",IF(H303="",0,(H303-G303)))))*C303</f>
        <v>0</v>
      </c>
      <c r="M303" s="20">
        <f>(K303+J303+L303)/C303</f>
        <v>0.35000000000000853</v>
      </c>
      <c r="N303" s="20">
        <f>M303*C303</f>
        <v>1750.0000000000427</v>
      </c>
      <c r="O303" s="21">
        <f>(M303*100)/E303</f>
        <v>0.30487804878049524</v>
      </c>
      <c r="AMK303" s="1"/>
    </row>
    <row r="304" spans="1:15 1025:1025" ht="13.5" customHeight="1" x14ac:dyDescent="0.25">
      <c r="A304" s="19">
        <v>42534</v>
      </c>
      <c r="B304" s="18" t="s">
        <v>27</v>
      </c>
      <c r="C304" s="18">
        <v>1250</v>
      </c>
      <c r="D304" s="18" t="s">
        <v>15</v>
      </c>
      <c r="E304" s="22">
        <v>174.3</v>
      </c>
      <c r="F304" s="22">
        <v>176</v>
      </c>
      <c r="G304" s="22">
        <v>177</v>
      </c>
      <c r="H304" s="22"/>
      <c r="I304" s="22">
        <v>176</v>
      </c>
      <c r="J304" s="20">
        <f>(IF(D304="SELL",E304-F304,IF(D304="BUY",F304-E304)))*C304</f>
        <v>2124.9999999999859</v>
      </c>
      <c r="K304" s="20">
        <f>(IF(D304="SELL",IF(G304="",0,F304-G304),IF(D304="BUY",IF(G304="",0,G304-F304))))*C304</f>
        <v>1250</v>
      </c>
      <c r="L304" s="20">
        <f>(IF(D304="SELL",IF(H304="",0,G304-H304),IF(D304="BUY",IF(H304="",0,(H304-G304)))))*C304</f>
        <v>0</v>
      </c>
      <c r="M304" s="20">
        <f>(K304+J304+L304)/C304</f>
        <v>2.6999999999999886</v>
      </c>
      <c r="N304" s="20">
        <f>M304*C304</f>
        <v>3374.9999999999859</v>
      </c>
      <c r="O304" s="21">
        <f>(M304*100)/E304</f>
        <v>1.5490533562822653</v>
      </c>
      <c r="AMK304" s="1"/>
    </row>
    <row r="305" spans="1:15 1025:1025" ht="13.5" customHeight="1" x14ac:dyDescent="0.25">
      <c r="A305" s="19">
        <v>42534</v>
      </c>
      <c r="B305" s="18" t="s">
        <v>39</v>
      </c>
      <c r="C305" s="18">
        <v>5000</v>
      </c>
      <c r="D305" s="18" t="s">
        <v>15</v>
      </c>
      <c r="E305" s="22">
        <v>105.35</v>
      </c>
      <c r="F305" s="22">
        <v>105.75</v>
      </c>
      <c r="G305" s="22"/>
      <c r="H305" s="22"/>
      <c r="I305" s="22">
        <v>105.75</v>
      </c>
      <c r="J305" s="20">
        <f>(IF(D305="SELL",E305-F305,IF(D305="BUY",F305-E305)))*C305</f>
        <v>2000.0000000000284</v>
      </c>
      <c r="K305" s="20">
        <f>(IF(D305="SELL",IF(G305="",0,F305-G305),IF(D305="BUY",IF(G305="",0,G305-F305))))*C305</f>
        <v>0</v>
      </c>
      <c r="L305" s="20">
        <f>(IF(D305="SELL",IF(H305="",0,G305-H305),IF(D305="BUY",IF(H305="",0,(H305-G305)))))*C305</f>
        <v>0</v>
      </c>
      <c r="M305" s="20">
        <f>(K305+J305+L305)/C305</f>
        <v>0.40000000000000568</v>
      </c>
      <c r="N305" s="20">
        <f>M305*C305</f>
        <v>2000.0000000000284</v>
      </c>
      <c r="O305" s="21">
        <f>(M305*100)/E305</f>
        <v>0.37968675842430538</v>
      </c>
      <c r="AMK305" s="1"/>
    </row>
    <row r="306" spans="1:15 1025:1025" ht="13.5" customHeight="1" x14ac:dyDescent="0.25">
      <c r="A306" s="19">
        <v>42534</v>
      </c>
      <c r="B306" s="18" t="s">
        <v>14</v>
      </c>
      <c r="C306" s="18">
        <v>100</v>
      </c>
      <c r="D306" s="18" t="s">
        <v>15</v>
      </c>
      <c r="E306" s="22">
        <v>30195</v>
      </c>
      <c r="F306" s="22">
        <v>30250</v>
      </c>
      <c r="G306" s="22">
        <v>30300</v>
      </c>
      <c r="H306" s="22">
        <v>30350</v>
      </c>
      <c r="I306" s="22">
        <v>30250</v>
      </c>
      <c r="J306" s="20">
        <f>(IF(D306="SELL",E306-F306,IF(D306="BUY",F306-E306)))*C306</f>
        <v>5500</v>
      </c>
      <c r="K306" s="20">
        <f>(IF(D306="SELL",IF(G306="",0,F306-G306),IF(D306="BUY",IF(G306="",0,G306-F306))))*C306</f>
        <v>5000</v>
      </c>
      <c r="L306" s="20">
        <f>(IF(D306="SELL",IF(H306="",0,G306-H306),IF(D306="BUY",IF(H306="",0,(H306-G306)))))*C306</f>
        <v>5000</v>
      </c>
      <c r="M306" s="20">
        <f>(K306+J306+L306)/C306</f>
        <v>155</v>
      </c>
      <c r="N306" s="20">
        <f>M306*C306</f>
        <v>15500</v>
      </c>
      <c r="O306" s="21">
        <f>(M306*100)/E306</f>
        <v>0.51333002152674279</v>
      </c>
      <c r="AMK306" s="1"/>
    </row>
    <row r="307" spans="1:15 1025:1025" ht="13.5" customHeight="1" x14ac:dyDescent="0.25">
      <c r="A307" s="19">
        <v>42534</v>
      </c>
      <c r="B307" s="18" t="s">
        <v>25</v>
      </c>
      <c r="C307" s="18">
        <v>30</v>
      </c>
      <c r="D307" s="18" t="s">
        <v>15</v>
      </c>
      <c r="E307" s="22">
        <v>41550</v>
      </c>
      <c r="F307" s="22">
        <v>41690</v>
      </c>
      <c r="G307" s="22">
        <v>41810</v>
      </c>
      <c r="H307" s="22">
        <v>41950</v>
      </c>
      <c r="I307" s="22">
        <v>41690</v>
      </c>
      <c r="J307" s="20">
        <f>(IF(D307="SELL",E307-F307,IF(D307="BUY",F307-E307)))*C307</f>
        <v>4200</v>
      </c>
      <c r="K307" s="20">
        <f>(IF(D307="SELL",IF(G307="",0,F307-G307),IF(D307="BUY",IF(G307="",0,G307-F307))))*C307</f>
        <v>3600</v>
      </c>
      <c r="L307" s="20">
        <f>(IF(D307="SELL",IF(H307="",0,G307-H307),IF(D307="BUY",IF(H307="",0,(H307-G307)))))*C307</f>
        <v>4200</v>
      </c>
      <c r="M307" s="20">
        <f>(K307+J307+L307)/C307</f>
        <v>400</v>
      </c>
      <c r="N307" s="20">
        <f>M307*C307</f>
        <v>12000</v>
      </c>
      <c r="O307" s="21">
        <f>(M307*100)/E307</f>
        <v>0.96269554753309261</v>
      </c>
      <c r="AMK307" s="1"/>
    </row>
    <row r="308" spans="1:15 1025:1025" ht="13.5" customHeight="1" x14ac:dyDescent="0.25">
      <c r="A308" s="19">
        <v>42531</v>
      </c>
      <c r="B308" s="18" t="s">
        <v>21</v>
      </c>
      <c r="C308" s="18">
        <v>1000</v>
      </c>
      <c r="D308" s="18" t="s">
        <v>17</v>
      </c>
      <c r="E308" s="22">
        <v>300.7</v>
      </c>
      <c r="F308" s="22">
        <v>299.7</v>
      </c>
      <c r="G308" s="22"/>
      <c r="H308" s="22"/>
      <c r="I308" s="22">
        <v>299.7</v>
      </c>
      <c r="J308" s="20">
        <f>(IF(D308="SELL",E308-F308,IF(D308="BUY",F308-E308)))*C308</f>
        <v>1000</v>
      </c>
      <c r="K308" s="20">
        <f>(IF(D308="SELL",IF(G308="",0,F308-G308),IF(D308="BUY",IF(G308="",0,G308-F308))))*C308</f>
        <v>0</v>
      </c>
      <c r="L308" s="20">
        <f>(IF(D308="SELL",IF(H308="",0,G308-H308),IF(D308="BUY",IF(H308="",0,(H308-G308)))))*C308</f>
        <v>0</v>
      </c>
      <c r="M308" s="20">
        <f>(K308+J308+L308)/C308</f>
        <v>1</v>
      </c>
      <c r="N308" s="20">
        <f>M308*C308</f>
        <v>1000</v>
      </c>
      <c r="O308" s="21">
        <f>(M308*100)/E308</f>
        <v>0.33255736614566012</v>
      </c>
      <c r="AMK308" s="1"/>
    </row>
    <row r="309" spans="1:15 1025:1025" ht="13.5" customHeight="1" x14ac:dyDescent="0.25">
      <c r="A309" s="19">
        <v>42531</v>
      </c>
      <c r="B309" s="18" t="s">
        <v>19</v>
      </c>
      <c r="C309" s="18">
        <v>5000</v>
      </c>
      <c r="D309" s="18" t="s">
        <v>17</v>
      </c>
      <c r="E309" s="22">
        <v>137.55000000000001</v>
      </c>
      <c r="F309" s="22">
        <v>138.05000000000001</v>
      </c>
      <c r="G309" s="22"/>
      <c r="H309" s="22"/>
      <c r="I309" s="22">
        <v>138.05000000000001</v>
      </c>
      <c r="J309" s="20">
        <f>(IF(D309="SELL",E309-F309,IF(D309="BUY",F309-E309)))*C309</f>
        <v>-2500</v>
      </c>
      <c r="K309" s="20">
        <f>(IF(D309="SELL",IF(G309="",0,F309-G309),IF(D309="BUY",IF(G309="",0,G309-F309))))*C309</f>
        <v>0</v>
      </c>
      <c r="L309" s="20">
        <f>(IF(D309="SELL",IF(H309="",0,G309-H309),IF(D309="BUY",IF(H309="",0,(H309-G309)))))*C309</f>
        <v>0</v>
      </c>
      <c r="M309" s="20">
        <f>(K309+J309+L309)/C309</f>
        <v>-0.5</v>
      </c>
      <c r="N309" s="20">
        <f>M309*C309</f>
        <v>-2500</v>
      </c>
      <c r="O309" s="21">
        <f>(M309*100)/E309</f>
        <v>-0.36350418029807341</v>
      </c>
      <c r="AMK309" s="1"/>
    </row>
    <row r="310" spans="1:15 1025:1025" ht="13.5" customHeight="1" x14ac:dyDescent="0.25">
      <c r="A310" s="19">
        <v>42531</v>
      </c>
      <c r="B310" s="18" t="s">
        <v>16</v>
      </c>
      <c r="C310" s="18">
        <v>100</v>
      </c>
      <c r="D310" s="18" t="s">
        <v>17</v>
      </c>
      <c r="E310" s="22">
        <v>3348</v>
      </c>
      <c r="F310" s="22">
        <v>3329</v>
      </c>
      <c r="G310" s="22"/>
      <c r="H310" s="22"/>
      <c r="I310" s="22">
        <v>3329</v>
      </c>
      <c r="J310" s="20">
        <f>(IF(D310="SELL",E310-F310,IF(D310="BUY",F310-E310)))*C310</f>
        <v>1900</v>
      </c>
      <c r="K310" s="20">
        <f>(IF(D310="SELL",IF(G310="",0,F310-G310),IF(D310="BUY",IF(G310="",0,G310-F310))))*C310</f>
        <v>0</v>
      </c>
      <c r="L310" s="20">
        <f>(IF(D310="SELL",IF(H310="",0,G310-H310),IF(D310="BUY",IF(H310="",0,(H310-G310)))))*C310</f>
        <v>0</v>
      </c>
      <c r="M310" s="20">
        <f>(K310+J310+L310)/C310</f>
        <v>19</v>
      </c>
      <c r="N310" s="20">
        <f>M310*C310</f>
        <v>1900</v>
      </c>
      <c r="O310" s="21">
        <f>(M310*100)/E310</f>
        <v>0.56750298685782552</v>
      </c>
      <c r="AMK310" s="1"/>
    </row>
    <row r="311" spans="1:15 1025:1025" ht="13.5" customHeight="1" x14ac:dyDescent="0.25">
      <c r="A311" s="19">
        <v>42531</v>
      </c>
      <c r="B311" s="18" t="s">
        <v>14</v>
      </c>
      <c r="C311" s="18">
        <v>100</v>
      </c>
      <c r="D311" s="18" t="s">
        <v>17</v>
      </c>
      <c r="E311" s="22">
        <v>29820</v>
      </c>
      <c r="F311" s="22">
        <v>29893</v>
      </c>
      <c r="G311" s="22"/>
      <c r="H311" s="22"/>
      <c r="I311" s="22">
        <v>29893</v>
      </c>
      <c r="J311" s="20">
        <f>(IF(D311="SELL",E311-F311,IF(D311="BUY",F311-E311)))*C311</f>
        <v>-7300</v>
      </c>
      <c r="K311" s="20">
        <f>(IF(D311="SELL",IF(G311="",0,F311-G311),IF(D311="BUY",IF(G311="",0,G311-F311))))*C311</f>
        <v>0</v>
      </c>
      <c r="L311" s="20">
        <f>(IF(D311="SELL",IF(H311="",0,G311-H311),IF(D311="BUY",IF(H311="",0,(H311-G311)))))*C311</f>
        <v>0</v>
      </c>
      <c r="M311" s="20">
        <f>(K311+J311+L311)/C311</f>
        <v>-73</v>
      </c>
      <c r="N311" s="20">
        <f>M311*C311</f>
        <v>-7300</v>
      </c>
      <c r="O311" s="21">
        <f>(M311*100)/E311</f>
        <v>-0.24480214621059693</v>
      </c>
      <c r="AMK311" s="1"/>
    </row>
    <row r="312" spans="1:15 1025:1025" ht="13.5" customHeight="1" x14ac:dyDescent="0.25">
      <c r="A312" s="19">
        <v>42522</v>
      </c>
      <c r="B312" s="18" t="s">
        <v>39</v>
      </c>
      <c r="C312" s="18">
        <v>5000</v>
      </c>
      <c r="D312" s="18" t="s">
        <v>15</v>
      </c>
      <c r="E312" s="22">
        <v>104.1</v>
      </c>
      <c r="F312" s="22">
        <v>104.6</v>
      </c>
      <c r="G312" s="22">
        <v>105</v>
      </c>
      <c r="H312" s="22"/>
      <c r="I312" s="22">
        <v>104.6</v>
      </c>
      <c r="J312" s="20">
        <f>(IF(D312="SELL",E312-F312,IF(D312="BUY",F312-E312)))*C312</f>
        <v>2500</v>
      </c>
      <c r="K312" s="20">
        <f>(IF(D312="SELL",IF(G312="",0,F312-G312),IF(D312="BUY",IF(G312="",0,G312-F312))))*C312</f>
        <v>2000.0000000000284</v>
      </c>
      <c r="L312" s="20">
        <f>(IF(D312="SELL",IF(H312="",0,G312-H312),IF(D312="BUY",IF(H312="",0,(H312-G312)))))*C312</f>
        <v>0</v>
      </c>
      <c r="M312" s="20">
        <f>(K312+J312+L312)/C312</f>
        <v>0.90000000000000568</v>
      </c>
      <c r="N312" s="20">
        <f>M312*C312</f>
        <v>4500.0000000000282</v>
      </c>
      <c r="O312" s="21">
        <f>(M312*100)/E312</f>
        <v>0.86455331412104297</v>
      </c>
      <c r="AMK312" s="1"/>
    </row>
    <row r="313" spans="1:15 1025:1025" ht="13.5" customHeight="1" x14ac:dyDescent="0.25">
      <c r="A313" s="19">
        <v>42522</v>
      </c>
      <c r="B313" s="18" t="s">
        <v>21</v>
      </c>
      <c r="C313" s="18">
        <v>1000</v>
      </c>
      <c r="D313" s="18" t="s">
        <v>15</v>
      </c>
      <c r="E313" s="22">
        <v>308.8</v>
      </c>
      <c r="F313" s="22">
        <v>310.05</v>
      </c>
      <c r="G313" s="22"/>
      <c r="H313" s="22"/>
      <c r="I313" s="22">
        <v>310.05</v>
      </c>
      <c r="J313" s="20">
        <f>(IF(D313="SELL",E313-F313,IF(D313="BUY",F313-E313)))*C313</f>
        <v>1250</v>
      </c>
      <c r="K313" s="20">
        <f>(IF(D313="SELL",IF(G313="",0,F313-G313),IF(D313="BUY",IF(G313="",0,G313-F313))))*C313</f>
        <v>0</v>
      </c>
      <c r="L313" s="20">
        <f>(IF(D313="SELL",IF(H313="",0,G313-H313),IF(D313="BUY",IF(H313="",0,(H313-G313)))))*C313</f>
        <v>0</v>
      </c>
      <c r="M313" s="20">
        <f>(K313+J313+L313)/C313</f>
        <v>1.25</v>
      </c>
      <c r="N313" s="20">
        <f>M313*C313</f>
        <v>1250</v>
      </c>
      <c r="O313" s="21">
        <f>(M313*100)/E313</f>
        <v>0.40479274611398963</v>
      </c>
      <c r="AMK313" s="1"/>
    </row>
    <row r="314" spans="1:15 1025:1025" ht="13.5" customHeight="1" x14ac:dyDescent="0.25">
      <c r="A314" s="19">
        <v>42522</v>
      </c>
      <c r="B314" s="18" t="s">
        <v>25</v>
      </c>
      <c r="C314" s="18">
        <v>30</v>
      </c>
      <c r="D314" s="18" t="s">
        <v>15</v>
      </c>
      <c r="E314" s="22">
        <v>38430</v>
      </c>
      <c r="F314" s="22">
        <v>38600</v>
      </c>
      <c r="G314" s="22">
        <v>38750</v>
      </c>
      <c r="H314" s="22"/>
      <c r="I314" s="22">
        <v>38600</v>
      </c>
      <c r="J314" s="20">
        <f>(IF(D314="SELL",E314-F314,IF(D314="BUY",F314-E314)))*C314</f>
        <v>5100</v>
      </c>
      <c r="K314" s="20">
        <f>(IF(D314="SELL",IF(G314="",0,F314-G314),IF(D314="BUY",IF(G314="",0,G314-F314))))*C314</f>
        <v>4500</v>
      </c>
      <c r="L314" s="20">
        <f>(IF(D314="SELL",IF(H314="",0,G314-H314),IF(D314="BUY",IF(H314="",0,(H314-G314)))))*C314</f>
        <v>0</v>
      </c>
      <c r="M314" s="20">
        <f>(K314+J314+L314)/C314</f>
        <v>320</v>
      </c>
      <c r="N314" s="20">
        <f>M314*C314</f>
        <v>9600</v>
      </c>
      <c r="O314" s="21">
        <f>(M314*100)/E314</f>
        <v>0.83268279989591465</v>
      </c>
      <c r="AMK314" s="1"/>
    </row>
    <row r="315" spans="1:15 1025:1025" ht="13.5" customHeight="1" x14ac:dyDescent="0.25">
      <c r="A315" s="19">
        <v>42522</v>
      </c>
      <c r="B315" s="18" t="s">
        <v>18</v>
      </c>
      <c r="C315" s="18">
        <v>5000</v>
      </c>
      <c r="D315" s="18" t="s">
        <v>15</v>
      </c>
      <c r="E315" s="22">
        <v>113.8</v>
      </c>
      <c r="F315" s="22">
        <v>114.15</v>
      </c>
      <c r="G315" s="22"/>
      <c r="H315" s="22"/>
      <c r="I315" s="22">
        <v>114.15</v>
      </c>
      <c r="J315" s="20">
        <f>(IF(D315="SELL",E315-F315,IF(D315="BUY",F315-E315)))*C315</f>
        <v>1750.0000000000427</v>
      </c>
      <c r="K315" s="20">
        <f>(IF(D315="SELL",IF(G315="",0,F315-G315),IF(D315="BUY",IF(G315="",0,G315-F315))))*C315</f>
        <v>0</v>
      </c>
      <c r="L315" s="20">
        <f>(IF(D315="SELL",IF(H315="",0,G315-H315),IF(D315="BUY",IF(H315="",0,(H315-G315)))))*C315</f>
        <v>0</v>
      </c>
      <c r="M315" s="20">
        <f>(K315+J315+L315)/C315</f>
        <v>0.35000000000000853</v>
      </c>
      <c r="N315" s="20">
        <f>M315*C315</f>
        <v>1750.0000000000427</v>
      </c>
      <c r="O315" s="21">
        <f>(M315*100)/E315</f>
        <v>0.30755711775044686</v>
      </c>
      <c r="AMK315" s="1"/>
    </row>
    <row r="316" spans="1:15 1025:1025" ht="13.5" customHeight="1" x14ac:dyDescent="0.25">
      <c r="A316" s="19">
        <v>42522</v>
      </c>
      <c r="B316" s="18" t="s">
        <v>14</v>
      </c>
      <c r="C316" s="18">
        <v>100</v>
      </c>
      <c r="D316" s="18" t="s">
        <v>15</v>
      </c>
      <c r="E316" s="22">
        <v>28900</v>
      </c>
      <c r="F316" s="22">
        <v>28950</v>
      </c>
      <c r="G316" s="22">
        <v>29000</v>
      </c>
      <c r="H316" s="22"/>
      <c r="I316" s="22">
        <v>28950</v>
      </c>
      <c r="J316" s="20">
        <f>(IF(D316="SELL",E316-F316,IF(D316="BUY",F316-E316)))*C316</f>
        <v>5000</v>
      </c>
      <c r="K316" s="20">
        <f>(IF(D316="SELL",IF(G316="",0,F316-G316),IF(D316="BUY",IF(G316="",0,G316-F316))))*C316</f>
        <v>5000</v>
      </c>
      <c r="L316" s="20">
        <f>(IF(D316="SELL",IF(H316="",0,G316-H316),IF(D316="BUY",IF(H316="",0,(H316-G316)))))*C316</f>
        <v>0</v>
      </c>
      <c r="M316" s="20">
        <f>(K316+J316+L316)/C316</f>
        <v>100</v>
      </c>
      <c r="N316" s="20">
        <f>M316*C316</f>
        <v>10000</v>
      </c>
      <c r="O316" s="21">
        <f>(M316*100)/E316</f>
        <v>0.34602076124567471</v>
      </c>
      <c r="AMK316" s="1"/>
    </row>
    <row r="317" spans="1:15 1025:1025" ht="13.5" customHeight="1" x14ac:dyDescent="0.25">
      <c r="A317" s="19">
        <v>42521</v>
      </c>
      <c r="B317" s="18" t="s">
        <v>19</v>
      </c>
      <c r="C317" s="18">
        <v>5000</v>
      </c>
      <c r="D317" s="18" t="s">
        <v>15</v>
      </c>
      <c r="E317" s="22">
        <v>128.19999999999999</v>
      </c>
      <c r="F317" s="22">
        <v>128.6</v>
      </c>
      <c r="G317" s="22"/>
      <c r="H317" s="22"/>
      <c r="I317" s="22">
        <v>128.6</v>
      </c>
      <c r="J317" s="20">
        <f>(IF(D317="SELL",E317-F317,IF(D317="BUY",F317-E317)))*C317</f>
        <v>2000.0000000000284</v>
      </c>
      <c r="K317" s="20">
        <f>(IF(D317="SELL",IF(G317="",0,F317-G317),IF(D317="BUY",IF(G317="",0,G317-F317))))*C317</f>
        <v>0</v>
      </c>
      <c r="L317" s="20">
        <f>(IF(D317="SELL",IF(H317="",0,G317-H317),IF(D317="BUY",IF(H317="",0,(H317-G317)))))*C317</f>
        <v>0</v>
      </c>
      <c r="M317" s="20">
        <f>(K317+J317+L317)/C317</f>
        <v>0.40000000000000568</v>
      </c>
      <c r="N317" s="20">
        <f>M317*C317</f>
        <v>2000.0000000000284</v>
      </c>
      <c r="O317" s="21">
        <f>(M317*100)/E317</f>
        <v>0.31201248049922442</v>
      </c>
      <c r="AMK317" s="1"/>
    </row>
    <row r="318" spans="1:15 1025:1025" ht="13.5" customHeight="1" x14ac:dyDescent="0.25">
      <c r="A318" s="19">
        <v>42521</v>
      </c>
      <c r="B318" s="18" t="s">
        <v>21</v>
      </c>
      <c r="C318" s="18">
        <v>1000</v>
      </c>
      <c r="D318" s="18" t="s">
        <v>15</v>
      </c>
      <c r="E318" s="22">
        <v>314.7</v>
      </c>
      <c r="F318" s="22">
        <v>313.10000000000002</v>
      </c>
      <c r="G318" s="22"/>
      <c r="H318" s="22"/>
      <c r="I318" s="22">
        <v>313.10000000000002</v>
      </c>
      <c r="J318" s="20">
        <f>(IF(D318="SELL",E318-F318,IF(D318="BUY",F318-E318)))*C318</f>
        <v>-1599.9999999999659</v>
      </c>
      <c r="K318" s="20">
        <f>(IF(D318="SELL",IF(G318="",0,F318-G318),IF(D318="BUY",IF(G318="",0,G318-F318))))*C318</f>
        <v>0</v>
      </c>
      <c r="L318" s="20">
        <f>(IF(D318="SELL",IF(H318="",0,G318-H318),IF(D318="BUY",IF(H318="",0,(H318-G318)))))*C318</f>
        <v>0</v>
      </c>
      <c r="M318" s="20">
        <f>(K318+J318+L318)/C318</f>
        <v>-1.5999999999999659</v>
      </c>
      <c r="N318" s="20">
        <f>M318*C318</f>
        <v>-1599.9999999999659</v>
      </c>
      <c r="O318" s="21">
        <f>(M318*100)/E318</f>
        <v>-0.5084207181442536</v>
      </c>
      <c r="AMK318" s="1"/>
    </row>
    <row r="319" spans="1:15 1025:1025" ht="13.5" customHeight="1" x14ac:dyDescent="0.25">
      <c r="A319" s="19">
        <v>42520</v>
      </c>
      <c r="B319" s="18" t="s">
        <v>14</v>
      </c>
      <c r="C319" s="18">
        <v>100</v>
      </c>
      <c r="D319" s="18" t="s">
        <v>17</v>
      </c>
      <c r="E319" s="22">
        <v>28670</v>
      </c>
      <c r="F319" s="22">
        <v>28760</v>
      </c>
      <c r="G319" s="22"/>
      <c r="H319" s="22"/>
      <c r="I319" s="22">
        <v>28760</v>
      </c>
      <c r="J319" s="20">
        <f>(IF(D319="SELL",E319-F319,IF(D319="BUY",F319-E319)))*C319</f>
        <v>-9000</v>
      </c>
      <c r="K319" s="20">
        <f>(IF(D319="SELL",IF(G319="",0,F319-G319),IF(D319="BUY",IF(G319="",0,G319-F319))))*C319</f>
        <v>0</v>
      </c>
      <c r="L319" s="20">
        <f>(IF(D319="SELL",IF(H319="",0,G319-H319),IF(D319="BUY",IF(H319="",0,(H319-G319)))))*C319</f>
        <v>0</v>
      </c>
      <c r="M319" s="20">
        <f>(K319+J319+L319)/C319</f>
        <v>-90</v>
      </c>
      <c r="N319" s="20">
        <f>M319*C319</f>
        <v>-9000</v>
      </c>
      <c r="O319" s="21">
        <f>(M319*100)/E319</f>
        <v>-0.31391698639693061</v>
      </c>
      <c r="AMK319" s="1"/>
    </row>
    <row r="320" spans="1:15 1025:1025" ht="13.5" customHeight="1" x14ac:dyDescent="0.25">
      <c r="A320" s="19">
        <v>42520</v>
      </c>
      <c r="B320" s="18" t="s">
        <v>27</v>
      </c>
      <c r="C320" s="18">
        <v>1250</v>
      </c>
      <c r="D320" s="18" t="s">
        <v>17</v>
      </c>
      <c r="E320" s="22">
        <v>146</v>
      </c>
      <c r="F320" s="22">
        <v>145.4</v>
      </c>
      <c r="G320" s="22"/>
      <c r="H320" s="22"/>
      <c r="I320" s="22">
        <v>145.4</v>
      </c>
      <c r="J320" s="20">
        <f>(IF(D320="SELL",E320-F320,IF(D320="BUY",F320-E320)))*C320</f>
        <v>749.99999999999295</v>
      </c>
      <c r="K320" s="20">
        <f>(IF(D320="SELL",IF(G320="",0,F320-G320),IF(D320="BUY",IF(G320="",0,G320-F320))))*C320</f>
        <v>0</v>
      </c>
      <c r="L320" s="20">
        <f>(IF(D320="SELL",IF(H320="",0,G320-H320),IF(D320="BUY",IF(H320="",0,(H320-G320)))))*C320</f>
        <v>0</v>
      </c>
      <c r="M320" s="20">
        <f>(K320+J320+L320)/C320</f>
        <v>0.59999999999999432</v>
      </c>
      <c r="N320" s="20">
        <f>M320*C320</f>
        <v>749.99999999999295</v>
      </c>
      <c r="O320" s="21">
        <f>(M320*100)/E320</f>
        <v>0.41095890410958513</v>
      </c>
      <c r="AMK320" s="1"/>
    </row>
    <row r="321" spans="1:15 1025:1025" ht="13.5" customHeight="1" x14ac:dyDescent="0.25">
      <c r="A321" s="19">
        <v>42516</v>
      </c>
      <c r="B321" s="18" t="s">
        <v>25</v>
      </c>
      <c r="C321" s="18">
        <v>30</v>
      </c>
      <c r="D321" s="18" t="s">
        <v>17</v>
      </c>
      <c r="E321" s="22">
        <v>39520</v>
      </c>
      <c r="F321" s="22">
        <v>39400</v>
      </c>
      <c r="G321" s="22"/>
      <c r="H321" s="22"/>
      <c r="I321" s="22">
        <v>39400</v>
      </c>
      <c r="J321" s="20">
        <f>(IF(D321="SELL",E321-F321,IF(D321="BUY",F321-E321)))*C321</f>
        <v>3600</v>
      </c>
      <c r="K321" s="20">
        <f>(IF(D321="SELL",IF(G321="",0,F321-G321),IF(D321="BUY",IF(G321="",0,G321-F321))))*C321</f>
        <v>0</v>
      </c>
      <c r="L321" s="20">
        <f>(IF(D321="SELL",IF(H321="",0,G321-H321),IF(D321="BUY",IF(H321="",0,(H321-G321)))))*C321</f>
        <v>0</v>
      </c>
      <c r="M321" s="20">
        <f>(K321+J321+L321)/C321</f>
        <v>120</v>
      </c>
      <c r="N321" s="20">
        <f>M321*C321</f>
        <v>3600</v>
      </c>
      <c r="O321" s="21">
        <f>(M321*100)/E321</f>
        <v>0.30364372469635625</v>
      </c>
      <c r="AMK321" s="1"/>
    </row>
    <row r="322" spans="1:15 1025:1025" ht="13.5" customHeight="1" x14ac:dyDescent="0.25">
      <c r="A322" s="19">
        <v>42515</v>
      </c>
      <c r="B322" s="18" t="s">
        <v>22</v>
      </c>
      <c r="C322" s="18">
        <v>250</v>
      </c>
      <c r="D322" s="18" t="s">
        <v>17</v>
      </c>
      <c r="E322" s="22">
        <v>568.5</v>
      </c>
      <c r="F322" s="22">
        <v>563</v>
      </c>
      <c r="G322" s="22"/>
      <c r="H322" s="22"/>
      <c r="I322" s="22">
        <v>563</v>
      </c>
      <c r="J322" s="20">
        <f>(IF(D322="SELL",E322-F322,IF(D322="BUY",F322-E322)))*C322</f>
        <v>1375</v>
      </c>
      <c r="K322" s="20">
        <f>(IF(D322="SELL",IF(G322="",0,F322-G322),IF(D322="BUY",IF(G322="",0,G322-F322))))*C322</f>
        <v>0</v>
      </c>
      <c r="L322" s="20">
        <f>(IF(D322="SELL",IF(H322="",0,G322-H322),IF(D322="BUY",IF(H322="",0,(H322-G322)))))*C322</f>
        <v>0</v>
      </c>
      <c r="M322" s="20">
        <f>(K322+J322+L322)/C322</f>
        <v>5.5</v>
      </c>
      <c r="N322" s="20">
        <f>M322*C322</f>
        <v>1375</v>
      </c>
      <c r="O322" s="21">
        <f>(M322*100)/E322</f>
        <v>0.96745822339489884</v>
      </c>
      <c r="AMK322" s="1"/>
    </row>
    <row r="323" spans="1:15 1025:1025" ht="13.5" customHeight="1" x14ac:dyDescent="0.25">
      <c r="A323" s="19">
        <v>42515</v>
      </c>
      <c r="B323" s="18" t="s">
        <v>25</v>
      </c>
      <c r="C323" s="18">
        <v>30</v>
      </c>
      <c r="D323" s="18" t="s">
        <v>17</v>
      </c>
      <c r="E323" s="22">
        <v>39240</v>
      </c>
      <c r="F323" s="22">
        <v>39170</v>
      </c>
      <c r="G323" s="22"/>
      <c r="H323" s="22"/>
      <c r="I323" s="22">
        <v>39170</v>
      </c>
      <c r="J323" s="20">
        <f>(IF(D323="SELL",E323-F323,IF(D323="BUY",F323-E323)))*C323</f>
        <v>2100</v>
      </c>
      <c r="K323" s="20">
        <f>(IF(D323="SELL",IF(G323="",0,F323-G323),IF(D323="BUY",IF(G323="",0,G323-F323))))*C323</f>
        <v>0</v>
      </c>
      <c r="L323" s="20">
        <f>(IF(D323="SELL",IF(H323="",0,G323-H323),IF(D323="BUY",IF(H323="",0,(H323-G323)))))*C323</f>
        <v>0</v>
      </c>
      <c r="M323" s="20">
        <f>(K323+J323+L323)/C323</f>
        <v>70</v>
      </c>
      <c r="N323" s="20">
        <f>M323*C323</f>
        <v>2100</v>
      </c>
      <c r="O323" s="21">
        <f>(M323*100)/E323</f>
        <v>0.1783893985728848</v>
      </c>
      <c r="AMK323" s="1"/>
    </row>
    <row r="324" spans="1:15 1025:1025" ht="13.5" customHeight="1" x14ac:dyDescent="0.25">
      <c r="A324" s="19">
        <v>42515</v>
      </c>
      <c r="B324" s="18" t="s">
        <v>21</v>
      </c>
      <c r="C324" s="18">
        <v>1000</v>
      </c>
      <c r="D324" s="18" t="s">
        <v>17</v>
      </c>
      <c r="E324" s="22">
        <v>312.8</v>
      </c>
      <c r="F324" s="22">
        <v>311.64999999999998</v>
      </c>
      <c r="G324" s="22"/>
      <c r="H324" s="22"/>
      <c r="I324" s="22">
        <v>311.64999999999998</v>
      </c>
      <c r="J324" s="20">
        <f>(IF(D324="SELL",E324-F324,IF(D324="BUY",F324-E324)))*C324</f>
        <v>1150.0000000000341</v>
      </c>
      <c r="K324" s="20">
        <f>(IF(D324="SELL",IF(G324="",0,F324-G324),IF(D324="BUY",IF(G324="",0,G324-F324))))*C324</f>
        <v>0</v>
      </c>
      <c r="L324" s="20">
        <f>(IF(D324="SELL",IF(H324="",0,G324-H324),IF(D324="BUY",IF(H324="",0,(H324-G324)))))*C324</f>
        <v>0</v>
      </c>
      <c r="M324" s="20">
        <f>(K324+J324+L324)/C324</f>
        <v>1.1500000000000341</v>
      </c>
      <c r="N324" s="20">
        <f>M324*C324</f>
        <v>1150.0000000000341</v>
      </c>
      <c r="O324" s="21">
        <f>(M324*100)/E324</f>
        <v>0.36764705882354032</v>
      </c>
      <c r="AMK324" s="1"/>
    </row>
    <row r="325" spans="1:15 1025:1025" ht="13.5" customHeight="1" x14ac:dyDescent="0.25">
      <c r="A325" s="19">
        <v>42515</v>
      </c>
      <c r="B325" s="18" t="s">
        <v>14</v>
      </c>
      <c r="C325" s="18">
        <v>100</v>
      </c>
      <c r="D325" s="18" t="s">
        <v>17</v>
      </c>
      <c r="E325" s="22">
        <v>29380</v>
      </c>
      <c r="F325" s="22">
        <v>29330</v>
      </c>
      <c r="G325" s="22">
        <v>29280</v>
      </c>
      <c r="H325" s="22">
        <v>29230</v>
      </c>
      <c r="I325" s="22">
        <v>29330</v>
      </c>
      <c r="J325" s="20">
        <f>(IF(D325="SELL",E325-F325,IF(D325="BUY",F325-E325)))*C325</f>
        <v>5000</v>
      </c>
      <c r="K325" s="20">
        <f>(IF(D325="SELL",IF(G325="",0,F325-G325),IF(D325="BUY",IF(G325="",0,G325-F325))))*C325</f>
        <v>5000</v>
      </c>
      <c r="L325" s="20">
        <f>(IF(D325="SELL",IF(H325="",0,G325-H325),IF(D325="BUY",IF(H325="",0,(H325-G325)))))*C325</f>
        <v>5000</v>
      </c>
      <c r="M325" s="20">
        <f>(K325+J325+L325)/C325</f>
        <v>150</v>
      </c>
      <c r="N325" s="20">
        <f>M325*C325</f>
        <v>15000</v>
      </c>
      <c r="O325" s="21">
        <f>(M325*100)/E325</f>
        <v>0.51055139550714768</v>
      </c>
      <c r="AMK325" s="1"/>
    </row>
    <row r="326" spans="1:15 1025:1025" ht="13.5" customHeight="1" x14ac:dyDescent="0.25">
      <c r="A326" s="19">
        <v>42515</v>
      </c>
      <c r="B326" s="18" t="s">
        <v>19</v>
      </c>
      <c r="C326" s="18">
        <v>5000</v>
      </c>
      <c r="D326" s="18" t="s">
        <v>17</v>
      </c>
      <c r="E326" s="22">
        <v>123.2</v>
      </c>
      <c r="F326" s="22">
        <v>122.8</v>
      </c>
      <c r="G326" s="22"/>
      <c r="H326" s="22"/>
      <c r="I326" s="22">
        <v>122.8</v>
      </c>
      <c r="J326" s="20">
        <f>(IF(D326="SELL",E326-F326,IF(D326="BUY",F326-E326)))*C326</f>
        <v>2000.0000000000284</v>
      </c>
      <c r="K326" s="20">
        <f>(IF(D326="SELL",IF(G326="",0,F326-G326),IF(D326="BUY",IF(G326="",0,G326-F326))))*C326</f>
        <v>0</v>
      </c>
      <c r="L326" s="20">
        <f>(IF(D326="SELL",IF(H326="",0,G326-H326),IF(D326="BUY",IF(H326="",0,(H326-G326)))))*C326</f>
        <v>0</v>
      </c>
      <c r="M326" s="20">
        <f>(K326+J326+L326)/C326</f>
        <v>0.40000000000000568</v>
      </c>
      <c r="N326" s="20">
        <f>M326*C326</f>
        <v>2000.0000000000284</v>
      </c>
      <c r="O326" s="21">
        <f>(M326*100)/E326</f>
        <v>0.32467532467532928</v>
      </c>
      <c r="AMK326" s="1"/>
    </row>
    <row r="327" spans="1:15 1025:1025" ht="13.5" customHeight="1" x14ac:dyDescent="0.25">
      <c r="A327" s="19">
        <v>42515</v>
      </c>
      <c r="B327" s="18" t="s">
        <v>18</v>
      </c>
      <c r="C327" s="18">
        <v>5000</v>
      </c>
      <c r="D327" s="18" t="s">
        <v>17</v>
      </c>
      <c r="E327" s="22">
        <v>111.6</v>
      </c>
      <c r="F327" s="22">
        <v>111.2</v>
      </c>
      <c r="G327" s="22">
        <v>110.8</v>
      </c>
      <c r="H327" s="22"/>
      <c r="I327" s="22">
        <v>111.2</v>
      </c>
      <c r="J327" s="20">
        <f>(IF(D327="SELL",E327-F327,IF(D327="BUY",F327-E327)))*C327</f>
        <v>1999.9999999999573</v>
      </c>
      <c r="K327" s="20">
        <f>(IF(D327="SELL",IF(G327="",0,F327-G327),IF(D327="BUY",IF(G327="",0,G327-F327))))*C327</f>
        <v>2000.0000000000284</v>
      </c>
      <c r="L327" s="20">
        <f>(IF(D327="SELL",IF(H327="",0,G327-H327),IF(D327="BUY",IF(H327="",0,(H327-G327)))))*C327</f>
        <v>0</v>
      </c>
      <c r="M327" s="20">
        <f>(K327+J327+L327)/C327</f>
        <v>0.79999999999999705</v>
      </c>
      <c r="N327" s="20">
        <f>M327*C327</f>
        <v>3999.9999999999854</v>
      </c>
      <c r="O327" s="21">
        <f>(M327*100)/E327</f>
        <v>0.71684587813619804</v>
      </c>
      <c r="AMK327" s="1"/>
    </row>
    <row r="328" spans="1:15 1025:1025" ht="13.5" customHeight="1" x14ac:dyDescent="0.25">
      <c r="A328" s="19">
        <v>42515</v>
      </c>
      <c r="B328" s="18" t="s">
        <v>39</v>
      </c>
      <c r="C328" s="18">
        <v>5000</v>
      </c>
      <c r="D328" s="18" t="s">
        <v>17</v>
      </c>
      <c r="E328" s="22">
        <v>104.8</v>
      </c>
      <c r="F328" s="22">
        <v>104.4</v>
      </c>
      <c r="G328" s="22">
        <v>104</v>
      </c>
      <c r="H328" s="22"/>
      <c r="I328" s="22">
        <v>104.4</v>
      </c>
      <c r="J328" s="20">
        <f>(IF(D328="SELL",E328-F328,IF(D328="BUY",F328-E328)))*C328</f>
        <v>1999.9999999999573</v>
      </c>
      <c r="K328" s="20">
        <f>(IF(D328="SELL",IF(G328="",0,F328-G328),IF(D328="BUY",IF(G328="",0,G328-F328))))*C328</f>
        <v>2000.0000000000284</v>
      </c>
      <c r="L328" s="20">
        <f>(IF(D328="SELL",IF(H328="",0,G328-H328),IF(D328="BUY",IF(H328="",0,(H328-G328)))))*C328</f>
        <v>0</v>
      </c>
      <c r="M328" s="20">
        <f>(K328+J328+L328)/C328</f>
        <v>0.79999999999999705</v>
      </c>
      <c r="N328" s="20">
        <f>M328*C328</f>
        <v>3999.9999999999854</v>
      </c>
      <c r="O328" s="21">
        <f>(M328*100)/E328</f>
        <v>0.76335877862595136</v>
      </c>
      <c r="AMK328" s="1"/>
    </row>
    <row r="329" spans="1:15 1025:1025" ht="13.5" customHeight="1" x14ac:dyDescent="0.25">
      <c r="A329" s="19">
        <v>42514</v>
      </c>
      <c r="B329" s="18" t="s">
        <v>19</v>
      </c>
      <c r="C329" s="18">
        <v>5000</v>
      </c>
      <c r="D329" s="18" t="s">
        <v>17</v>
      </c>
      <c r="E329" s="22">
        <v>123.4</v>
      </c>
      <c r="F329" s="22">
        <v>123</v>
      </c>
      <c r="G329" s="22">
        <v>122.6</v>
      </c>
      <c r="H329" s="22"/>
      <c r="I329" s="22">
        <v>123</v>
      </c>
      <c r="J329" s="20">
        <f>(IF(D329="SELL",E329-F329,IF(D329="BUY",F329-E329)))*C329</f>
        <v>2000.0000000000284</v>
      </c>
      <c r="K329" s="20">
        <f>(IF(D329="SELL",IF(G329="",0,F329-G329),IF(D329="BUY",IF(G329="",0,G329-F329))))*C329</f>
        <v>2000.0000000000284</v>
      </c>
      <c r="L329" s="20">
        <f>(IF(D329="SELL",IF(H329="",0,G329-H329),IF(D329="BUY",IF(H329="",0,(H329-G329)))))*C329</f>
        <v>0</v>
      </c>
      <c r="M329" s="20">
        <f>(K329+J329+L329)/C329</f>
        <v>0.80000000000001137</v>
      </c>
      <c r="N329" s="20">
        <f>M329*C329</f>
        <v>4000.0000000000568</v>
      </c>
      <c r="O329" s="21">
        <f>(M329*100)/E329</f>
        <v>0.64829821717991198</v>
      </c>
      <c r="AMK329" s="1"/>
    </row>
    <row r="330" spans="1:15 1025:1025" ht="13.5" customHeight="1" x14ac:dyDescent="0.25">
      <c r="A330" s="19">
        <v>42514</v>
      </c>
      <c r="B330" s="18" t="s">
        <v>14</v>
      </c>
      <c r="C330" s="18">
        <v>100</v>
      </c>
      <c r="D330" s="18" t="s">
        <v>17</v>
      </c>
      <c r="E330" s="22">
        <v>29890</v>
      </c>
      <c r="F330" s="22">
        <v>29850</v>
      </c>
      <c r="G330" s="22">
        <v>29800</v>
      </c>
      <c r="H330" s="22">
        <v>29750</v>
      </c>
      <c r="I330" s="22">
        <v>29850</v>
      </c>
      <c r="J330" s="20">
        <f>(IF(D330="SELL",E330-F330,IF(D330="BUY",F330-E330)))*C330</f>
        <v>4000</v>
      </c>
      <c r="K330" s="20">
        <f>(IF(D330="SELL",IF(G330="",0,F330-G330),IF(D330="BUY",IF(G330="",0,G330-F330))))*C330</f>
        <v>5000</v>
      </c>
      <c r="L330" s="20">
        <f>(IF(D330="SELL",IF(H330="",0,G330-H330),IF(D330="BUY",IF(H330="",0,(H330-G330)))))*C330</f>
        <v>5000</v>
      </c>
      <c r="M330" s="20">
        <f>(K330+J330+L330)/C330</f>
        <v>140</v>
      </c>
      <c r="N330" s="20">
        <f>M330*C330</f>
        <v>14000</v>
      </c>
      <c r="O330" s="21">
        <f>(M330*100)/E330</f>
        <v>0.46838407494145201</v>
      </c>
      <c r="AMK330" s="1"/>
    </row>
    <row r="331" spans="1:15 1025:1025" ht="13.5" customHeight="1" x14ac:dyDescent="0.25">
      <c r="A331" s="19">
        <v>42513</v>
      </c>
      <c r="B331" s="18" t="s">
        <v>19</v>
      </c>
      <c r="C331" s="18">
        <v>5000</v>
      </c>
      <c r="D331" s="18" t="s">
        <v>17</v>
      </c>
      <c r="E331" s="22">
        <v>125</v>
      </c>
      <c r="F331" s="22">
        <v>124.6</v>
      </c>
      <c r="G331" s="22">
        <v>124.2</v>
      </c>
      <c r="H331" s="22">
        <v>123.8</v>
      </c>
      <c r="I331" s="22">
        <v>124.6</v>
      </c>
      <c r="J331" s="20">
        <f>(IF(D331="SELL",E331-F331,IF(D331="BUY",F331-E331)))*C331</f>
        <v>2000.0000000000284</v>
      </c>
      <c r="K331" s="20">
        <f>(IF(D331="SELL",IF(G331="",0,F331-G331),IF(D331="BUY",IF(G331="",0,G331-F331))))*C331</f>
        <v>1999.9999999999573</v>
      </c>
      <c r="L331" s="20">
        <f>(IF(D331="SELL",IF(H331="",0,G331-H331),IF(D331="BUY",IF(H331="",0,(H331-G331)))))*C331</f>
        <v>2000.0000000000284</v>
      </c>
      <c r="M331" s="20">
        <f>(K331+J331+L331)/C331</f>
        <v>1.2000000000000026</v>
      </c>
      <c r="N331" s="20">
        <f>M331*C331</f>
        <v>6000.0000000000127</v>
      </c>
      <c r="O331" s="21">
        <f>(M331*100)/E331</f>
        <v>0.96000000000000207</v>
      </c>
      <c r="AMK331" s="1"/>
    </row>
    <row r="332" spans="1:15 1025:1025" ht="13.5" customHeight="1" x14ac:dyDescent="0.25">
      <c r="A332" s="19">
        <v>42513</v>
      </c>
      <c r="B332" s="18" t="s">
        <v>14</v>
      </c>
      <c r="C332" s="18">
        <v>100</v>
      </c>
      <c r="D332" s="18" t="s">
        <v>17</v>
      </c>
      <c r="E332" s="22">
        <v>29950</v>
      </c>
      <c r="F332" s="22">
        <v>29900</v>
      </c>
      <c r="G332" s="22">
        <v>29850</v>
      </c>
      <c r="H332" s="22"/>
      <c r="I332" s="22">
        <v>29900</v>
      </c>
      <c r="J332" s="20">
        <f>(IF(D332="SELL",E332-F332,IF(D332="BUY",F332-E332)))*C332</f>
        <v>5000</v>
      </c>
      <c r="K332" s="20">
        <f>(IF(D332="SELL",IF(G332="",0,F332-G332),IF(D332="BUY",IF(G332="",0,G332-F332))))*C332</f>
        <v>5000</v>
      </c>
      <c r="L332" s="20">
        <f>(IF(D332="SELL",IF(H332="",0,G332-H332),IF(D332="BUY",IF(H332="",0,(H332-G332)))))*C332</f>
        <v>0</v>
      </c>
      <c r="M332" s="20">
        <f>(K332+J332+L332)/C332</f>
        <v>100</v>
      </c>
      <c r="N332" s="20">
        <f>M332*C332</f>
        <v>10000</v>
      </c>
      <c r="O332" s="21">
        <f>(M332*100)/E332</f>
        <v>0.333889816360601</v>
      </c>
      <c r="AMK332" s="1"/>
    </row>
    <row r="333" spans="1:15 1025:1025" ht="13.5" customHeight="1" x14ac:dyDescent="0.25">
      <c r="A333" s="19">
        <v>42513</v>
      </c>
      <c r="B333" s="18" t="s">
        <v>14</v>
      </c>
      <c r="C333" s="18">
        <v>100</v>
      </c>
      <c r="D333" s="18" t="s">
        <v>17</v>
      </c>
      <c r="E333" s="22">
        <v>29950</v>
      </c>
      <c r="F333" s="22">
        <v>29900</v>
      </c>
      <c r="G333" s="22">
        <v>29850</v>
      </c>
      <c r="H333" s="22"/>
      <c r="I333" s="22">
        <v>29900</v>
      </c>
      <c r="J333" s="20">
        <f>(IF(D333="SELL",E333-F333,IF(D333="BUY",F333-E333)))*C333</f>
        <v>5000</v>
      </c>
      <c r="K333" s="20">
        <f>(IF(D333="SELL",IF(G333="",0,F333-G333),IF(D333="BUY",IF(G333="",0,G333-F333))))*C333</f>
        <v>5000</v>
      </c>
      <c r="L333" s="20">
        <f>(IF(D333="SELL",IF(H333="",0,G333-H333),IF(D333="BUY",IF(H333="",0,(H333-G333)))))*C333</f>
        <v>0</v>
      </c>
      <c r="M333" s="20">
        <f>(K333+J333+L333)/C333</f>
        <v>100</v>
      </c>
      <c r="N333" s="20">
        <f>M333*C333</f>
        <v>10000</v>
      </c>
      <c r="O333" s="21">
        <f>(M333*100)/E333</f>
        <v>0.333889816360601</v>
      </c>
      <c r="AMK333" s="1"/>
    </row>
    <row r="334" spans="1:15 1025:1025" ht="13.5" customHeight="1" x14ac:dyDescent="0.25">
      <c r="A334" s="19">
        <v>42513</v>
      </c>
      <c r="B334" s="18" t="s">
        <v>39</v>
      </c>
      <c r="C334" s="18">
        <v>5000</v>
      </c>
      <c r="D334" s="18" t="s">
        <v>17</v>
      </c>
      <c r="E334" s="22">
        <v>104</v>
      </c>
      <c r="F334" s="22">
        <v>103.6</v>
      </c>
      <c r="G334" s="22">
        <v>103.2</v>
      </c>
      <c r="H334" s="22"/>
      <c r="I334" s="22">
        <v>103.6</v>
      </c>
      <c r="J334" s="20">
        <f>(IF(D334="SELL",E334-F334,IF(D334="BUY",F334-E334)))*C334</f>
        <v>2000.0000000000284</v>
      </c>
      <c r="K334" s="20">
        <f>(IF(D334="SELL",IF(G334="",0,F334-G334),IF(D334="BUY",IF(G334="",0,G334-F334))))*C334</f>
        <v>1999.9999999999573</v>
      </c>
      <c r="L334" s="20">
        <f>(IF(D334="SELL",IF(H334="",0,G334-H334),IF(D334="BUY",IF(H334="",0,(H334-G334)))))*C334</f>
        <v>0</v>
      </c>
      <c r="M334" s="20">
        <f>(K334+J334+L334)/C334</f>
        <v>0.79999999999999705</v>
      </c>
      <c r="N334" s="20">
        <f>M334*C334</f>
        <v>3999.9999999999854</v>
      </c>
      <c r="O334" s="21">
        <f>(M334*100)/E334</f>
        <v>0.76923076923076639</v>
      </c>
      <c r="AMK334" s="1"/>
    </row>
    <row r="335" spans="1:15 1025:1025" ht="13.5" customHeight="1" x14ac:dyDescent="0.25">
      <c r="A335" s="19">
        <v>42513</v>
      </c>
      <c r="B335" s="18" t="s">
        <v>21</v>
      </c>
      <c r="C335" s="18">
        <v>1000</v>
      </c>
      <c r="D335" s="18" t="s">
        <v>17</v>
      </c>
      <c r="E335" s="22">
        <v>309</v>
      </c>
      <c r="F335" s="22">
        <v>307.5</v>
      </c>
      <c r="G335" s="22"/>
      <c r="H335" s="22"/>
      <c r="I335" s="22">
        <v>307.5</v>
      </c>
      <c r="J335" s="20">
        <f>(IF(D335="SELL",E335-F335,IF(D335="BUY",F335-E335)))*C335</f>
        <v>1500</v>
      </c>
      <c r="K335" s="20">
        <f>(IF(D335="SELL",IF(G335="",0,F335-G335),IF(D335="BUY",IF(G335="",0,G335-F335))))*C335</f>
        <v>0</v>
      </c>
      <c r="L335" s="20">
        <f>(IF(D335="SELL",IF(H335="",0,G335-H335),IF(D335="BUY",IF(H335="",0,(H335-G335)))))*C335</f>
        <v>0</v>
      </c>
      <c r="M335" s="20">
        <f>(K335+J335+L335)/C335</f>
        <v>1.5</v>
      </c>
      <c r="N335" s="20">
        <f>M335*C335</f>
        <v>1500</v>
      </c>
      <c r="O335" s="21">
        <f>(M335*100)/E335</f>
        <v>0.4854368932038835</v>
      </c>
      <c r="AMK335" s="1"/>
    </row>
    <row r="336" spans="1:15 1025:1025" ht="13.5" customHeight="1" x14ac:dyDescent="0.25">
      <c r="A336" s="19">
        <v>42513</v>
      </c>
      <c r="B336" s="18" t="s">
        <v>25</v>
      </c>
      <c r="C336" s="18">
        <v>30</v>
      </c>
      <c r="D336" s="18" t="s">
        <v>17</v>
      </c>
      <c r="E336" s="22">
        <v>39620</v>
      </c>
      <c r="F336" s="22">
        <v>39470</v>
      </c>
      <c r="G336" s="22"/>
      <c r="H336" s="22"/>
      <c r="I336" s="22">
        <v>39470</v>
      </c>
      <c r="J336" s="20">
        <f>(IF(D336="SELL",E336-F336,IF(D336="BUY",F336-E336)))*C336</f>
        <v>4500</v>
      </c>
      <c r="K336" s="20">
        <f>(IF(D336="SELL",IF(G336="",0,F336-G336),IF(D336="BUY",IF(G336="",0,G336-F336))))*C336</f>
        <v>0</v>
      </c>
      <c r="L336" s="20">
        <f>(IF(D336="SELL",IF(H336="",0,G336-H336),IF(D336="BUY",IF(H336="",0,(H336-G336)))))*C336</f>
        <v>0</v>
      </c>
      <c r="M336" s="20">
        <f>(K336+J336+L336)/C336</f>
        <v>150</v>
      </c>
      <c r="N336" s="20">
        <f>M336*C336</f>
        <v>4500</v>
      </c>
      <c r="O336" s="21">
        <f>(M336*100)/E336</f>
        <v>0.37859666834931854</v>
      </c>
      <c r="AMK336" s="1"/>
    </row>
    <row r="337" spans="1:15 1025:1025" ht="13.5" customHeight="1" x14ac:dyDescent="0.25">
      <c r="A337" s="19">
        <v>42513</v>
      </c>
      <c r="B337" s="18" t="s">
        <v>16</v>
      </c>
      <c r="C337" s="18">
        <v>100</v>
      </c>
      <c r="D337" s="18" t="s">
        <v>17</v>
      </c>
      <c r="E337" s="22">
        <v>3250</v>
      </c>
      <c r="F337" s="22">
        <v>3235</v>
      </c>
      <c r="G337" s="22">
        <v>3220</v>
      </c>
      <c r="H337" s="22"/>
      <c r="I337" s="22">
        <v>3235</v>
      </c>
      <c r="J337" s="20">
        <f>(IF(D337="SELL",E337-F337,IF(D337="BUY",F337-E337)))*C337</f>
        <v>1500</v>
      </c>
      <c r="K337" s="20">
        <f>(IF(D337="SELL",IF(G337="",0,F337-G337),IF(D337="BUY",IF(G337="",0,G337-F337))))*C337</f>
        <v>1500</v>
      </c>
      <c r="L337" s="20">
        <f>(IF(D337="SELL",IF(H337="",0,G337-H337),IF(D337="BUY",IF(H337="",0,(H337-G337)))))*C337</f>
        <v>0</v>
      </c>
      <c r="M337" s="20">
        <f>(K337+J337+L337)/C337</f>
        <v>30</v>
      </c>
      <c r="N337" s="20">
        <f>M337*C337</f>
        <v>3000</v>
      </c>
      <c r="O337" s="21">
        <f>(M337*100)/E337</f>
        <v>0.92307692307692313</v>
      </c>
      <c r="AMK337" s="1"/>
    </row>
    <row r="338" spans="1:15 1025:1025" ht="13.5" customHeight="1" x14ac:dyDescent="0.25">
      <c r="A338" s="19">
        <v>42513</v>
      </c>
      <c r="B338" s="18" t="s">
        <v>18</v>
      </c>
      <c r="C338" s="18">
        <v>5000</v>
      </c>
      <c r="D338" s="18" t="s">
        <v>17</v>
      </c>
      <c r="E338" s="22">
        <v>112.8</v>
      </c>
      <c r="F338" s="22">
        <v>112.4</v>
      </c>
      <c r="G338" s="22">
        <v>112</v>
      </c>
      <c r="H338" s="22">
        <v>111.6</v>
      </c>
      <c r="I338" s="22">
        <v>112.4</v>
      </c>
      <c r="J338" s="20">
        <f>(IF(D338="SELL",E338-F338,IF(D338="BUY",F338-E338)))*C338</f>
        <v>1999.9999999999573</v>
      </c>
      <c r="K338" s="20">
        <f>(IF(D338="SELL",IF(G338="",0,F338-G338),IF(D338="BUY",IF(G338="",0,G338-F338))))*C338</f>
        <v>2000.0000000000284</v>
      </c>
      <c r="L338" s="20">
        <f>(IF(D338="SELL",IF(H338="",0,G338-H338),IF(D338="BUY",IF(H338="",0,(H338-G338)))))*C338</f>
        <v>2000.0000000000284</v>
      </c>
      <c r="M338" s="20">
        <f>(K338+J338+L338)/C338</f>
        <v>1.2000000000000026</v>
      </c>
      <c r="N338" s="20">
        <f>M338*C338</f>
        <v>6000.0000000000127</v>
      </c>
      <c r="O338" s="21">
        <f>(M338*100)/E338</f>
        <v>1.0638297872340448</v>
      </c>
      <c r="AMK338" s="1"/>
    </row>
    <row r="339" spans="1:15 1025:1025" ht="13.5" customHeight="1" x14ac:dyDescent="0.25">
      <c r="A339" s="19">
        <v>42513</v>
      </c>
      <c r="B339" s="18" t="s">
        <v>22</v>
      </c>
      <c r="C339" s="18">
        <v>250</v>
      </c>
      <c r="D339" s="18" t="s">
        <v>17</v>
      </c>
      <c r="E339" s="22">
        <v>571</v>
      </c>
      <c r="F339" s="22">
        <v>566</v>
      </c>
      <c r="G339" s="22"/>
      <c r="H339" s="22"/>
      <c r="I339" s="22">
        <v>566</v>
      </c>
      <c r="J339" s="20">
        <f>(IF(D339="SELL",E339-F339,IF(D339="BUY",F339-E339)))*C339</f>
        <v>1250</v>
      </c>
      <c r="K339" s="20">
        <f>(IF(D339="SELL",IF(G339="",0,F339-G339),IF(D339="BUY",IF(G339="",0,G339-F339))))*C339</f>
        <v>0</v>
      </c>
      <c r="L339" s="20">
        <f>(IF(D339="SELL",IF(H339="",0,G339-H339),IF(D339="BUY",IF(H339="",0,(H339-G339)))))*C339</f>
        <v>0</v>
      </c>
      <c r="M339" s="20">
        <f>(K339+J339+L339)/C339</f>
        <v>5</v>
      </c>
      <c r="N339" s="20">
        <f>M339*C339</f>
        <v>1250</v>
      </c>
      <c r="O339" s="21">
        <f>(M339*100)/E339</f>
        <v>0.87565674255691772</v>
      </c>
      <c r="AMK339" s="1"/>
    </row>
    <row r="340" spans="1:15 1025:1025" ht="13.5" customHeight="1" x14ac:dyDescent="0.25">
      <c r="A340" s="19">
        <v>42510</v>
      </c>
      <c r="B340" s="18" t="s">
        <v>19</v>
      </c>
      <c r="C340" s="18">
        <v>5000</v>
      </c>
      <c r="D340" s="18" t="s">
        <v>15</v>
      </c>
      <c r="E340" s="22">
        <v>125.7</v>
      </c>
      <c r="F340" s="22">
        <v>126.2</v>
      </c>
      <c r="G340" s="22">
        <v>126.6</v>
      </c>
      <c r="H340" s="22">
        <v>127</v>
      </c>
      <c r="I340" s="22">
        <v>126.2</v>
      </c>
      <c r="J340" s="20">
        <f>(IF(D340="SELL",E340-F340,IF(D340="BUY",F340-E340)))*C340</f>
        <v>2500</v>
      </c>
      <c r="K340" s="20">
        <f>(IF(D340="SELL",IF(G340="",0,F340-G340),IF(D340="BUY",IF(G340="",0,G340-F340))))*C340</f>
        <v>1999.9999999999573</v>
      </c>
      <c r="L340" s="20">
        <f>(IF(D340="SELL",IF(H340="",0,G340-H340),IF(D340="BUY",IF(H340="",0,(H340-G340)))))*C340</f>
        <v>2000.0000000000284</v>
      </c>
      <c r="M340" s="20">
        <f>(K340+J340+L340)/C340</f>
        <v>1.2999999999999972</v>
      </c>
      <c r="N340" s="20">
        <f>M340*C340</f>
        <v>6499.9999999999854</v>
      </c>
      <c r="O340" s="21">
        <f>(M340*100)/E340</f>
        <v>1.0342084327764496</v>
      </c>
      <c r="AMK340" s="1"/>
    </row>
    <row r="341" spans="1:15 1025:1025" ht="13.5" customHeight="1" x14ac:dyDescent="0.25">
      <c r="A341" s="19">
        <v>42510</v>
      </c>
      <c r="B341" s="18" t="s">
        <v>16</v>
      </c>
      <c r="C341" s="18">
        <v>100</v>
      </c>
      <c r="D341" s="18" t="s">
        <v>15</v>
      </c>
      <c r="E341" s="22">
        <v>3325</v>
      </c>
      <c r="F341" s="22">
        <v>3300</v>
      </c>
      <c r="G341" s="22"/>
      <c r="H341" s="22"/>
      <c r="I341" s="22">
        <v>3300</v>
      </c>
      <c r="J341" s="20">
        <f>(IF(D341="SELL",E341-F341,IF(D341="BUY",F341-E341)))*C341</f>
        <v>-2500</v>
      </c>
      <c r="K341" s="20">
        <f>(IF(D341="SELL",IF(G341="",0,F341-G341),IF(D341="BUY",IF(G341="",0,G341-F341))))*C341</f>
        <v>0</v>
      </c>
      <c r="L341" s="20">
        <f>(IF(D341="SELL",IF(H341="",0,G341-H341),IF(D341="BUY",IF(H341="",0,(H341-G341)))))*C341</f>
        <v>0</v>
      </c>
      <c r="M341" s="20">
        <f>(K341+J341+L341)/C341</f>
        <v>-25</v>
      </c>
      <c r="N341" s="20">
        <f>M341*C341</f>
        <v>-2500</v>
      </c>
      <c r="O341" s="21">
        <f>(M341*100)/E341</f>
        <v>-0.75187969924812026</v>
      </c>
      <c r="AMK341" s="1"/>
    </row>
    <row r="342" spans="1:15 1025:1025" ht="13.5" customHeight="1" x14ac:dyDescent="0.25">
      <c r="A342" s="19">
        <v>42510</v>
      </c>
      <c r="B342" s="18" t="s">
        <v>21</v>
      </c>
      <c r="C342" s="18">
        <v>1000</v>
      </c>
      <c r="D342" s="18" t="s">
        <v>15</v>
      </c>
      <c r="E342" s="22">
        <v>311.39999999999998</v>
      </c>
      <c r="F342" s="22">
        <v>312.60000000000002</v>
      </c>
      <c r="G342" s="22">
        <v>313.60000000000002</v>
      </c>
      <c r="H342" s="22"/>
      <c r="I342" s="22">
        <v>312.60000000000002</v>
      </c>
      <c r="J342" s="20">
        <f>(IF(D342="SELL",E342-F342,IF(D342="BUY",F342-E342)))*C342</f>
        <v>1200.0000000000455</v>
      </c>
      <c r="K342" s="20">
        <f>(IF(D342="SELL",IF(G342="",0,F342-G342),IF(D342="BUY",IF(G342="",0,G342-F342))))*C342</f>
        <v>1000</v>
      </c>
      <c r="L342" s="20">
        <f>(IF(D342="SELL",IF(H342="",0,G342-H342),IF(D342="BUY",IF(H342="",0,(H342-G342)))))*C342</f>
        <v>0</v>
      </c>
      <c r="M342" s="20">
        <f>(K342+J342+L342)/C342</f>
        <v>2.2000000000000455</v>
      </c>
      <c r="N342" s="20">
        <f>M342*C342</f>
        <v>2200.0000000000455</v>
      </c>
      <c r="O342" s="21">
        <f>(M342*100)/E342</f>
        <v>0.7064868336544784</v>
      </c>
      <c r="AMK342" s="1"/>
    </row>
    <row r="343" spans="1:15 1025:1025" ht="13.5" customHeight="1" x14ac:dyDescent="0.25">
      <c r="A343" s="19">
        <v>42509</v>
      </c>
      <c r="B343" s="18" t="s">
        <v>19</v>
      </c>
      <c r="C343" s="18">
        <v>5000</v>
      </c>
      <c r="D343" s="18" t="s">
        <v>17</v>
      </c>
      <c r="E343" s="22">
        <v>125.3</v>
      </c>
      <c r="F343" s="22">
        <v>124.8</v>
      </c>
      <c r="G343" s="22">
        <v>124.45</v>
      </c>
      <c r="H343" s="22"/>
      <c r="I343" s="22">
        <v>124.8</v>
      </c>
      <c r="J343" s="20">
        <f>(IF(D343="SELL",E343-F343,IF(D343="BUY",F343-E343)))*C343</f>
        <v>2500</v>
      </c>
      <c r="K343" s="20">
        <f>(IF(D343="SELL",IF(G343="",0,F343-G343),IF(D343="BUY",IF(G343="",0,G343-F343))))*C343</f>
        <v>1749.9999999999716</v>
      </c>
      <c r="L343" s="20">
        <f>(IF(D343="SELL",IF(H343="",0,G343-H343),IF(D343="BUY",IF(H343="",0,(H343-G343)))))*C343</f>
        <v>0</v>
      </c>
      <c r="M343" s="20">
        <f>(K343+J343+L343)/C343</f>
        <v>0.84999999999999432</v>
      </c>
      <c r="N343" s="20">
        <f>M343*C343</f>
        <v>4249.9999999999718</v>
      </c>
      <c r="O343" s="21">
        <f>(M343*100)/E343</f>
        <v>0.67837190742218223</v>
      </c>
      <c r="AMK343" s="1"/>
    </row>
    <row r="344" spans="1:15 1025:1025" ht="13.5" customHeight="1" x14ac:dyDescent="0.25">
      <c r="A344" s="19">
        <v>42509</v>
      </c>
      <c r="B344" s="18" t="s">
        <v>16</v>
      </c>
      <c r="C344" s="18">
        <v>100</v>
      </c>
      <c r="D344" s="18" t="s">
        <v>17</v>
      </c>
      <c r="E344" s="22">
        <v>3195</v>
      </c>
      <c r="F344" s="22">
        <v>3175</v>
      </c>
      <c r="G344" s="22">
        <v>3160</v>
      </c>
      <c r="H344" s="22"/>
      <c r="I344" s="22">
        <v>3175</v>
      </c>
      <c r="J344" s="20">
        <f>(IF(D344="SELL",E344-F344,IF(D344="BUY",F344-E344)))*C344</f>
        <v>2000</v>
      </c>
      <c r="K344" s="20">
        <f>(IF(D344="SELL",IF(G344="",0,F344-G344),IF(D344="BUY",IF(G344="",0,G344-F344))))*C344</f>
        <v>1500</v>
      </c>
      <c r="L344" s="20">
        <f>(IF(D344="SELL",IF(H344="",0,G344-H344),IF(D344="BUY",IF(H344="",0,(H344-G344)))))*C344</f>
        <v>0</v>
      </c>
      <c r="M344" s="20">
        <f>(K344+J344+L344)/C344</f>
        <v>35</v>
      </c>
      <c r="N344" s="20">
        <f>M344*C344</f>
        <v>3500</v>
      </c>
      <c r="O344" s="21">
        <f>(M344*100)/E344</f>
        <v>1.0954616588419406</v>
      </c>
      <c r="AMK344" s="1"/>
    </row>
    <row r="345" spans="1:15 1025:1025" ht="13.5" customHeight="1" x14ac:dyDescent="0.25">
      <c r="A345" s="19">
        <v>42509</v>
      </c>
      <c r="B345" s="18" t="s">
        <v>25</v>
      </c>
      <c r="C345" s="18">
        <v>30</v>
      </c>
      <c r="D345" s="18" t="s">
        <v>17</v>
      </c>
      <c r="E345" s="22">
        <v>40330</v>
      </c>
      <c r="F345" s="22">
        <v>40180</v>
      </c>
      <c r="G345" s="22">
        <v>40030</v>
      </c>
      <c r="H345" s="22">
        <v>39880</v>
      </c>
      <c r="I345" s="22">
        <v>40180</v>
      </c>
      <c r="J345" s="20">
        <f>(IF(D345="SELL",E345-F345,IF(D345="BUY",F345-E345)))*C345</f>
        <v>4500</v>
      </c>
      <c r="K345" s="20">
        <f>(IF(D345="SELL",IF(G345="",0,F345-G345),IF(D345="BUY",IF(G345="",0,G345-F345))))*C345</f>
        <v>4500</v>
      </c>
      <c r="L345" s="20">
        <f>(IF(D345="SELL",IF(H345="",0,G345-H345),IF(D345="BUY",IF(H345="",0,(H345-G345)))))*C345</f>
        <v>4500</v>
      </c>
      <c r="M345" s="20">
        <f>(K345+J345+L345)/C345</f>
        <v>450</v>
      </c>
      <c r="N345" s="20">
        <f>M345*C345</f>
        <v>13500</v>
      </c>
      <c r="O345" s="21">
        <f>(M345*100)/E345</f>
        <v>1.1157946937763452</v>
      </c>
      <c r="AMK345" s="1"/>
    </row>
    <row r="346" spans="1:15 1025:1025" ht="13.5" customHeight="1" x14ac:dyDescent="0.25">
      <c r="A346" s="19">
        <v>42509</v>
      </c>
      <c r="B346" s="18" t="s">
        <v>14</v>
      </c>
      <c r="C346" s="18">
        <v>100</v>
      </c>
      <c r="D346" s="18" t="s">
        <v>17</v>
      </c>
      <c r="E346" s="22">
        <v>29725</v>
      </c>
      <c r="F346" s="22">
        <v>29675</v>
      </c>
      <c r="G346" s="22">
        <v>29625</v>
      </c>
      <c r="H346" s="22"/>
      <c r="I346" s="22">
        <v>29675</v>
      </c>
      <c r="J346" s="20">
        <f>(IF(D346="SELL",E346-F346,IF(D346="BUY",F346-E346)))*C346</f>
        <v>5000</v>
      </c>
      <c r="K346" s="20">
        <f>(IF(D346="SELL",IF(G346="",0,F346-G346),IF(D346="BUY",IF(G346="",0,G346-F346))))*C346</f>
        <v>5000</v>
      </c>
      <c r="L346" s="20">
        <f>(IF(D346="SELL",IF(H346="",0,G346-H346),IF(D346="BUY",IF(H346="",0,(H346-G346)))))*C346</f>
        <v>0</v>
      </c>
      <c r="M346" s="20">
        <f>(K346+J346+L346)/C346</f>
        <v>100</v>
      </c>
      <c r="N346" s="20">
        <f>M346*C346</f>
        <v>10000</v>
      </c>
      <c r="O346" s="21">
        <f>(M346*100)/E346</f>
        <v>0.33641715727502103</v>
      </c>
      <c r="AMK346" s="1"/>
    </row>
    <row r="347" spans="1:15 1025:1025" ht="13.5" customHeight="1" x14ac:dyDescent="0.25">
      <c r="A347" s="19">
        <v>42508</v>
      </c>
      <c r="B347" s="18" t="s">
        <v>18</v>
      </c>
      <c r="C347" s="18">
        <v>5000</v>
      </c>
      <c r="D347" s="18" t="s">
        <v>17</v>
      </c>
      <c r="E347" s="22">
        <v>114.8</v>
      </c>
      <c r="F347" s="22">
        <v>114.4</v>
      </c>
      <c r="G347" s="22">
        <v>114</v>
      </c>
      <c r="H347" s="22"/>
      <c r="I347" s="22">
        <v>114.4</v>
      </c>
      <c r="J347" s="20">
        <f>(IF(D347="SELL",E347-F347,IF(D347="BUY",F347-E347)))*C347</f>
        <v>1999.9999999999573</v>
      </c>
      <c r="K347" s="20">
        <f>(IF(D347="SELL",IF(G347="",0,F347-G347),IF(D347="BUY",IF(G347="",0,G347-F347))))*C347</f>
        <v>2000.0000000000284</v>
      </c>
      <c r="L347" s="20">
        <f>(IF(D347="SELL",IF(H347="",0,G347-H347),IF(D347="BUY",IF(H347="",0,(H347-G347)))))*C347</f>
        <v>0</v>
      </c>
      <c r="M347" s="20">
        <f>(K347+J347+L347)/C347</f>
        <v>0.79999999999999705</v>
      </c>
      <c r="N347" s="20">
        <f>M347*C347</f>
        <v>3999.9999999999854</v>
      </c>
      <c r="O347" s="21">
        <f>(M347*100)/E347</f>
        <v>0.69686411149825522</v>
      </c>
      <c r="AMK347" s="1"/>
    </row>
    <row r="348" spans="1:15 1025:1025" ht="13.5" customHeight="1" x14ac:dyDescent="0.25">
      <c r="A348" s="19">
        <v>42508</v>
      </c>
      <c r="B348" s="18" t="s">
        <v>25</v>
      </c>
      <c r="C348" s="18">
        <v>30</v>
      </c>
      <c r="D348" s="18" t="s">
        <v>17</v>
      </c>
      <c r="E348" s="22">
        <v>40980</v>
      </c>
      <c r="F348" s="22">
        <v>40850</v>
      </c>
      <c r="G348" s="22">
        <v>40700</v>
      </c>
      <c r="H348" s="22"/>
      <c r="I348" s="22">
        <v>40850</v>
      </c>
      <c r="J348" s="20">
        <f>(IF(D348="SELL",E348-F348,IF(D348="BUY",F348-E348)))*C348</f>
        <v>3900</v>
      </c>
      <c r="K348" s="20">
        <f>(IF(D348="SELL",IF(G348="",0,F348-G348),IF(D348="BUY",IF(G348="",0,G348-F348))))*C348</f>
        <v>4500</v>
      </c>
      <c r="L348" s="20">
        <f>(IF(D348="SELL",IF(H348="",0,G348-H348),IF(D348="BUY",IF(H348="",0,(H348-G348)))))*C348</f>
        <v>0</v>
      </c>
      <c r="M348" s="20">
        <f>(K348+J348+L348)/C348</f>
        <v>280</v>
      </c>
      <c r="N348" s="20">
        <f>M348*C348</f>
        <v>8400</v>
      </c>
      <c r="O348" s="21">
        <f>(M348*100)/E348</f>
        <v>0.68326012689116644</v>
      </c>
      <c r="AMK348" s="1"/>
    </row>
    <row r="349" spans="1:15 1025:1025" ht="13.5" customHeight="1" x14ac:dyDescent="0.25">
      <c r="A349" s="19">
        <v>42508</v>
      </c>
      <c r="B349" s="18" t="s">
        <v>14</v>
      </c>
      <c r="C349" s="18">
        <v>100</v>
      </c>
      <c r="D349" s="18" t="s">
        <v>17</v>
      </c>
      <c r="E349" s="22">
        <v>30030</v>
      </c>
      <c r="F349" s="22">
        <v>29980</v>
      </c>
      <c r="G349" s="22">
        <v>29931</v>
      </c>
      <c r="H349" s="22"/>
      <c r="I349" s="22">
        <v>29980</v>
      </c>
      <c r="J349" s="20">
        <f>(IF(D349="SELL",E349-F349,IF(D349="BUY",F349-E349)))*C349</f>
        <v>5000</v>
      </c>
      <c r="K349" s="20">
        <f>(IF(D349="SELL",IF(G349="",0,F349-G349),IF(D349="BUY",IF(G349="",0,G349-F349))))*C349</f>
        <v>4900</v>
      </c>
      <c r="L349" s="20">
        <f>(IF(D349="SELL",IF(H349="",0,G349-H349),IF(D349="BUY",IF(H349="",0,(H349-G349)))))*C349</f>
        <v>0</v>
      </c>
      <c r="M349" s="20">
        <f>(K349+J349+L349)/C349</f>
        <v>99</v>
      </c>
      <c r="N349" s="20">
        <f>M349*C349</f>
        <v>9900</v>
      </c>
      <c r="O349" s="21">
        <f>(M349*100)/E349</f>
        <v>0.32967032967032966</v>
      </c>
      <c r="AMK349" s="1"/>
    </row>
    <row r="350" spans="1:15 1025:1025" ht="13.5" customHeight="1" x14ac:dyDescent="0.25">
      <c r="A350" s="19">
        <v>42508</v>
      </c>
      <c r="B350" s="18" t="s">
        <v>19</v>
      </c>
      <c r="C350" s="18">
        <v>5000</v>
      </c>
      <c r="D350" s="18" t="s">
        <v>17</v>
      </c>
      <c r="E350" s="22">
        <v>125.6</v>
      </c>
      <c r="F350" s="22">
        <v>125.2</v>
      </c>
      <c r="G350" s="22"/>
      <c r="H350" s="22"/>
      <c r="I350" s="22">
        <v>125.2</v>
      </c>
      <c r="J350" s="20">
        <f>(IF(D350="SELL",E350-F350,IF(D350="BUY",F350-E350)))*C350</f>
        <v>1999.9999999999573</v>
      </c>
      <c r="K350" s="20">
        <f>(IF(D350="SELL",IF(G350="",0,F350-G350),IF(D350="BUY",IF(G350="",0,G350-F350))))*C350</f>
        <v>0</v>
      </c>
      <c r="L350" s="20">
        <f>(IF(D350="SELL",IF(H350="",0,G350-H350),IF(D350="BUY",IF(H350="",0,(H350-G350)))))*C350</f>
        <v>0</v>
      </c>
      <c r="M350" s="20">
        <f>(K350+J350+L350)/C350</f>
        <v>0.39999999999999147</v>
      </c>
      <c r="N350" s="20">
        <f>M350*C350</f>
        <v>1999.9999999999573</v>
      </c>
      <c r="O350" s="21">
        <f>(M350*100)/E350</f>
        <v>0.31847133757961105</v>
      </c>
      <c r="AMK350" s="1"/>
    </row>
    <row r="351" spans="1:15 1025:1025" ht="13.5" customHeight="1" x14ac:dyDescent="0.25">
      <c r="A351" s="19">
        <v>42508</v>
      </c>
      <c r="B351" s="18" t="s">
        <v>22</v>
      </c>
      <c r="C351" s="18">
        <v>250</v>
      </c>
      <c r="D351" s="18" t="s">
        <v>17</v>
      </c>
      <c r="E351" s="22">
        <v>581.79999999999995</v>
      </c>
      <c r="F351" s="22">
        <v>578.5</v>
      </c>
      <c r="G351" s="22"/>
      <c r="H351" s="22"/>
      <c r="I351" s="22">
        <v>578.5</v>
      </c>
      <c r="J351" s="20">
        <f>(IF(D351="SELL",E351-F351,IF(D351="BUY",F351-E351)))*C351</f>
        <v>824.99999999998863</v>
      </c>
      <c r="K351" s="20">
        <f>(IF(D351="SELL",IF(G351="",0,F351-G351),IF(D351="BUY",IF(G351="",0,G351-F351))))*C351</f>
        <v>0</v>
      </c>
      <c r="L351" s="20">
        <f>(IF(D351="SELL",IF(H351="",0,G351-H351),IF(D351="BUY",IF(H351="",0,(H351-G351)))))*C351</f>
        <v>0</v>
      </c>
      <c r="M351" s="20">
        <f>(K351+J351+L351)/C351</f>
        <v>3.2999999999999545</v>
      </c>
      <c r="N351" s="20">
        <f>M351*C351</f>
        <v>824.99999999998863</v>
      </c>
      <c r="O351" s="21">
        <f>(M351*100)/E351</f>
        <v>0.56720522516327854</v>
      </c>
      <c r="AMK351" s="1"/>
    </row>
    <row r="352" spans="1:15 1025:1025" ht="13.5" customHeight="1" x14ac:dyDescent="0.25">
      <c r="A352" s="19">
        <v>42508</v>
      </c>
      <c r="B352" s="18" t="s">
        <v>21</v>
      </c>
      <c r="C352" s="18">
        <v>1000</v>
      </c>
      <c r="D352" s="18" t="s">
        <v>17</v>
      </c>
      <c r="E352" s="22">
        <v>308.89999999999998</v>
      </c>
      <c r="F352" s="22">
        <v>307.5</v>
      </c>
      <c r="G352" s="22">
        <v>306.10000000000002</v>
      </c>
      <c r="H352" s="22"/>
      <c r="I352" s="22">
        <v>307.5</v>
      </c>
      <c r="J352" s="20">
        <f>(IF(D352="SELL",E352-F352,IF(D352="BUY",F352-E352)))*C352</f>
        <v>1399.9999999999773</v>
      </c>
      <c r="K352" s="20">
        <f>(IF(D352="SELL",IF(G352="",0,F352-G352),IF(D352="BUY",IF(G352="",0,G352-F352))))*C352</f>
        <v>1399.9999999999773</v>
      </c>
      <c r="L352" s="20">
        <f>(IF(D352="SELL",IF(H352="",0,G352-H352),IF(D352="BUY",IF(H352="",0,(H352-G352)))))*C352</f>
        <v>0</v>
      </c>
      <c r="M352" s="20">
        <f>(K352+J352+L352)/C352</f>
        <v>2.7999999999999545</v>
      </c>
      <c r="N352" s="20">
        <f>M352*C352</f>
        <v>2799.9999999999545</v>
      </c>
      <c r="O352" s="21">
        <f>(M352*100)/E352</f>
        <v>0.9064422143088231</v>
      </c>
      <c r="AMK352" s="1"/>
    </row>
    <row r="353" spans="1:15 1025:1025" ht="13.5" customHeight="1" x14ac:dyDescent="0.25">
      <c r="A353" s="19">
        <v>42507</v>
      </c>
      <c r="B353" s="18" t="s">
        <v>27</v>
      </c>
      <c r="C353" s="18">
        <v>1250</v>
      </c>
      <c r="D353" s="18" t="s">
        <v>15</v>
      </c>
      <c r="E353" s="22">
        <v>136.19999999999999</v>
      </c>
      <c r="F353" s="22">
        <v>137.30000000000001</v>
      </c>
      <c r="G353" s="22">
        <v>138.30000000000001</v>
      </c>
      <c r="H353" s="22">
        <v>139.30000000000001</v>
      </c>
      <c r="I353" s="22">
        <v>137.30000000000001</v>
      </c>
      <c r="J353" s="20">
        <f>(IF(D353="SELL",E353-F353,IF(D353="BUY",F353-E353)))*C353</f>
        <v>1375.0000000000284</v>
      </c>
      <c r="K353" s="20">
        <f>(IF(D353="SELL",IF(G353="",0,F353-G353),IF(D353="BUY",IF(G353="",0,G353-F353))))*C353</f>
        <v>1250</v>
      </c>
      <c r="L353" s="20">
        <f>(IF(D353="SELL",IF(H353="",0,G353-H353),IF(D353="BUY",IF(H353="",0,(H353-G353)))))*C353</f>
        <v>1250</v>
      </c>
      <c r="M353" s="20">
        <f>(K353+J353+L353)/C353</f>
        <v>3.1000000000000227</v>
      </c>
      <c r="N353" s="20">
        <f>M353*C353</f>
        <v>3875.0000000000282</v>
      </c>
      <c r="O353" s="21">
        <f>(M353*100)/E353</f>
        <v>2.2760646108663898</v>
      </c>
      <c r="AMK353" s="1"/>
    </row>
    <row r="354" spans="1:15 1025:1025" ht="13.5" customHeight="1" x14ac:dyDescent="0.25">
      <c r="A354" s="19">
        <v>42507</v>
      </c>
      <c r="B354" s="18" t="s">
        <v>19</v>
      </c>
      <c r="C354" s="18">
        <v>5000</v>
      </c>
      <c r="D354" s="18" t="s">
        <v>15</v>
      </c>
      <c r="E354" s="22">
        <v>126.4</v>
      </c>
      <c r="F354" s="22">
        <v>126.75</v>
      </c>
      <c r="G354" s="22"/>
      <c r="H354" s="22"/>
      <c r="I354" s="22">
        <v>126.75</v>
      </c>
      <c r="J354" s="20">
        <f>(IF(D354="SELL",E354-F354,IF(D354="BUY",F354-E354)))*C354</f>
        <v>1749.9999999999716</v>
      </c>
      <c r="K354" s="20">
        <f>(IF(D354="SELL",IF(G354="",0,F354-G354),IF(D354="BUY",IF(G354="",0,G354-F354))))*C354</f>
        <v>0</v>
      </c>
      <c r="L354" s="20">
        <f>(IF(D354="SELL",IF(H354="",0,G354-H354),IF(D354="BUY",IF(H354="",0,(H354-G354)))))*C354</f>
        <v>0</v>
      </c>
      <c r="M354" s="20">
        <f>(K354+J354+L354)/C354</f>
        <v>0.34999999999999432</v>
      </c>
      <c r="N354" s="20">
        <f>M354*C354</f>
        <v>1749.9999999999716</v>
      </c>
      <c r="O354" s="21">
        <f>(M354*100)/E354</f>
        <v>0.27689873417721067</v>
      </c>
      <c r="AMK354" s="1"/>
    </row>
    <row r="355" spans="1:15 1025:1025" ht="13.5" customHeight="1" x14ac:dyDescent="0.25">
      <c r="A355" s="19">
        <v>42507</v>
      </c>
      <c r="B355" s="18" t="s">
        <v>14</v>
      </c>
      <c r="C355" s="18">
        <v>100</v>
      </c>
      <c r="D355" s="18" t="s">
        <v>15</v>
      </c>
      <c r="E355" s="22">
        <v>30050</v>
      </c>
      <c r="F355" s="22">
        <v>29968</v>
      </c>
      <c r="G355" s="22"/>
      <c r="H355" s="22"/>
      <c r="I355" s="22">
        <v>29968</v>
      </c>
      <c r="J355" s="20">
        <f>(IF(D355="SELL",E355-F355,IF(D355="BUY",F355-E355)))*C355</f>
        <v>-8200</v>
      </c>
      <c r="K355" s="20">
        <f>(IF(D355="SELL",IF(G355="",0,F355-G355),IF(D355="BUY",IF(G355="",0,G355-F355))))*C355</f>
        <v>0</v>
      </c>
      <c r="L355" s="20">
        <f>(IF(D355="SELL",IF(H355="",0,G355-H355),IF(D355="BUY",IF(H355="",0,(H355-G355)))))*C355</f>
        <v>0</v>
      </c>
      <c r="M355" s="20">
        <f>(K355+J355+L355)/C355</f>
        <v>-82</v>
      </c>
      <c r="N355" s="20">
        <f>M355*C355</f>
        <v>-8200</v>
      </c>
      <c r="O355" s="21">
        <f>(M355*100)/E355</f>
        <v>-0.27287853577371046</v>
      </c>
      <c r="AMK355" s="1"/>
    </row>
    <row r="356" spans="1:15 1025:1025" ht="13.5" customHeight="1" x14ac:dyDescent="0.25">
      <c r="A356" s="19">
        <v>42507</v>
      </c>
      <c r="B356" s="18" t="s">
        <v>16</v>
      </c>
      <c r="C356" s="18">
        <v>100</v>
      </c>
      <c r="D356" s="18" t="s">
        <v>15</v>
      </c>
      <c r="E356" s="22">
        <v>3210</v>
      </c>
      <c r="F356" s="22">
        <v>3230</v>
      </c>
      <c r="G356" s="22"/>
      <c r="H356" s="22"/>
      <c r="I356" s="22">
        <v>3230</v>
      </c>
      <c r="J356" s="20">
        <f>(IF(D356="SELL",E356-F356,IF(D356="BUY",F356-E356)))*C356</f>
        <v>2000</v>
      </c>
      <c r="K356" s="20">
        <f>(IF(D356="SELL",IF(G356="",0,F356-G356),IF(D356="BUY",IF(G356="",0,G356-F356))))*C356</f>
        <v>0</v>
      </c>
      <c r="L356" s="20">
        <f>(IF(D356="SELL",IF(H356="",0,G356-H356),IF(D356="BUY",IF(H356="",0,(H356-G356)))))*C356</f>
        <v>0</v>
      </c>
      <c r="M356" s="20">
        <f>(K356+J356+L356)/C356</f>
        <v>20</v>
      </c>
      <c r="N356" s="20">
        <f>M356*C356</f>
        <v>2000</v>
      </c>
      <c r="O356" s="21">
        <f>(M356*100)/E356</f>
        <v>0.62305295950155759</v>
      </c>
      <c r="AMK356" s="1"/>
    </row>
    <row r="357" spans="1:15 1025:1025" ht="13.5" customHeight="1" x14ac:dyDescent="0.25">
      <c r="A357" s="19">
        <v>42507</v>
      </c>
      <c r="B357" s="18" t="s">
        <v>21</v>
      </c>
      <c r="C357" s="18">
        <v>1000</v>
      </c>
      <c r="D357" s="18" t="s">
        <v>15</v>
      </c>
      <c r="E357" s="22">
        <v>311.89999999999998</v>
      </c>
      <c r="F357" s="22">
        <v>313.5</v>
      </c>
      <c r="G357" s="22"/>
      <c r="H357" s="22"/>
      <c r="I357" s="22">
        <v>313.5</v>
      </c>
      <c r="J357" s="20">
        <f>(IF(D357="SELL",E357-F357,IF(D357="BUY",F357-E357)))*C357</f>
        <v>1600.0000000000227</v>
      </c>
      <c r="K357" s="20">
        <f>(IF(D357="SELL",IF(G357="",0,F357-G357),IF(D357="BUY",IF(G357="",0,G357-F357))))*C357</f>
        <v>0</v>
      </c>
      <c r="L357" s="20">
        <f>(IF(D357="SELL",IF(H357="",0,G357-H357),IF(D357="BUY",IF(H357="",0,(H357-G357)))))*C357</f>
        <v>0</v>
      </c>
      <c r="M357" s="20">
        <f>(K357+J357+L357)/C357</f>
        <v>1.6000000000000227</v>
      </c>
      <c r="N357" s="20">
        <f>M357*C357</f>
        <v>1600.0000000000227</v>
      </c>
      <c r="O357" s="21">
        <f>(M357*100)/E357</f>
        <v>0.51298493106765719</v>
      </c>
      <c r="AMK357" s="1"/>
    </row>
    <row r="358" spans="1:15 1025:1025" ht="13.5" customHeight="1" x14ac:dyDescent="0.25">
      <c r="A358" s="19">
        <v>42506</v>
      </c>
      <c r="B358" s="18" t="s">
        <v>18</v>
      </c>
      <c r="C358" s="18">
        <v>5000</v>
      </c>
      <c r="D358" s="18" t="s">
        <v>17</v>
      </c>
      <c r="E358" s="22">
        <v>114.5</v>
      </c>
      <c r="F358" s="22">
        <v>114.1</v>
      </c>
      <c r="G358" s="22">
        <v>113.7</v>
      </c>
      <c r="H358" s="22">
        <v>113.35</v>
      </c>
      <c r="I358" s="22">
        <v>114.1</v>
      </c>
      <c r="J358" s="20">
        <f>(IF(D358="SELL",E358-F358,IF(D358="BUY",F358-E358)))*C358</f>
        <v>2000.0000000000284</v>
      </c>
      <c r="K358" s="20">
        <f>(IF(D358="SELL",IF(G358="",0,F358-G358),IF(D358="BUY",IF(G358="",0,G358-F358))))*C358</f>
        <v>1999.9999999999573</v>
      </c>
      <c r="L358" s="20">
        <f>(IF(D358="SELL",IF(H358="",0,G358-H358),IF(D358="BUY",IF(H358="",0,(H358-G358)))))*C358</f>
        <v>1750.0000000000427</v>
      </c>
      <c r="M358" s="20">
        <f>(K358+J358+L358)/C358</f>
        <v>1.1500000000000057</v>
      </c>
      <c r="N358" s="20">
        <f>M358*C358</f>
        <v>5750.0000000000282</v>
      </c>
      <c r="O358" s="21">
        <f>(M358*100)/E358</f>
        <v>1.0043668122270792</v>
      </c>
      <c r="AMK358" s="1"/>
    </row>
    <row r="359" spans="1:15 1025:1025" ht="13.5" customHeight="1" x14ac:dyDescent="0.25">
      <c r="A359" s="19">
        <v>42506</v>
      </c>
      <c r="B359" s="18" t="s">
        <v>27</v>
      </c>
      <c r="C359" s="18">
        <v>1250</v>
      </c>
      <c r="D359" s="18" t="s">
        <v>17</v>
      </c>
      <c r="E359" s="22">
        <v>139</v>
      </c>
      <c r="F359" s="22">
        <v>138</v>
      </c>
      <c r="G359" s="22">
        <v>137</v>
      </c>
      <c r="H359" s="22">
        <v>136</v>
      </c>
      <c r="I359" s="22">
        <v>138</v>
      </c>
      <c r="J359" s="20">
        <f>(IF(D359="SELL",E359-F359,IF(D359="BUY",F359-E359)))*C359</f>
        <v>1250</v>
      </c>
      <c r="K359" s="20">
        <f>(IF(D359="SELL",IF(G359="",0,F359-G359),IF(D359="BUY",IF(G359="",0,G359-F359))))*C359</f>
        <v>1250</v>
      </c>
      <c r="L359" s="20">
        <f>(IF(D359="SELL",IF(H359="",0,G359-H359),IF(D359="BUY",IF(H359="",0,(H359-G359)))))*C359</f>
        <v>1250</v>
      </c>
      <c r="M359" s="20">
        <f>(K359+J359+L359)/C359</f>
        <v>3</v>
      </c>
      <c r="N359" s="20">
        <f>M359*C359</f>
        <v>3750</v>
      </c>
      <c r="O359" s="21">
        <f>(M359*100)/E359</f>
        <v>2.1582733812949639</v>
      </c>
      <c r="AMK359" s="1"/>
    </row>
    <row r="360" spans="1:15 1025:1025" ht="13.5" customHeight="1" x14ac:dyDescent="0.25">
      <c r="A360" s="19">
        <v>42506</v>
      </c>
      <c r="B360" s="18" t="s">
        <v>14</v>
      </c>
      <c r="C360" s="18">
        <v>100</v>
      </c>
      <c r="D360" s="18" t="s">
        <v>15</v>
      </c>
      <c r="E360" s="22">
        <v>30110</v>
      </c>
      <c r="F360" s="22">
        <v>30170</v>
      </c>
      <c r="G360" s="22">
        <v>30220</v>
      </c>
      <c r="H360" s="22">
        <v>30270</v>
      </c>
      <c r="I360" s="22">
        <v>30170</v>
      </c>
      <c r="J360" s="20">
        <f>(IF(D360="SELL",E360-F360,IF(D360="BUY",F360-E360)))*C360</f>
        <v>6000</v>
      </c>
      <c r="K360" s="20">
        <f>(IF(D360="SELL",IF(G360="",0,F360-G360),IF(D360="BUY",IF(G360="",0,G360-F360))))*C360</f>
        <v>5000</v>
      </c>
      <c r="L360" s="20">
        <f>(IF(D360="SELL",IF(H360="",0,G360-H360),IF(D360="BUY",IF(H360="",0,(H360-G360)))))*C360</f>
        <v>5000</v>
      </c>
      <c r="M360" s="20">
        <f>(K360+J360+L360)/C360</f>
        <v>160</v>
      </c>
      <c r="N360" s="20">
        <f>M360*C360</f>
        <v>16000</v>
      </c>
      <c r="O360" s="21">
        <f>(M360*100)/E360</f>
        <v>0.5313849219528396</v>
      </c>
      <c r="AMK360" s="1"/>
    </row>
    <row r="361" spans="1:15 1025:1025" ht="13.5" customHeight="1" x14ac:dyDescent="0.25">
      <c r="A361" s="19">
        <v>42506</v>
      </c>
      <c r="B361" s="18" t="s">
        <v>39</v>
      </c>
      <c r="C361" s="18">
        <v>5000</v>
      </c>
      <c r="D361" s="18" t="s">
        <v>17</v>
      </c>
      <c r="E361" s="22">
        <v>103.2</v>
      </c>
      <c r="F361" s="22">
        <v>102.8</v>
      </c>
      <c r="G361" s="22"/>
      <c r="H361" s="22"/>
      <c r="I361" s="22">
        <v>102.8</v>
      </c>
      <c r="J361" s="20">
        <f>(IF(D361="SELL",E361-F361,IF(D361="BUY",F361-E361)))*C361</f>
        <v>2000.0000000000284</v>
      </c>
      <c r="K361" s="20">
        <f>(IF(D361="SELL",IF(G361="",0,F361-G361),IF(D361="BUY",IF(G361="",0,G361-F361))))*C361</f>
        <v>0</v>
      </c>
      <c r="L361" s="20">
        <f>(IF(D361="SELL",IF(H361="",0,G361-H361),IF(D361="BUY",IF(H361="",0,(H361-G361)))))*C361</f>
        <v>0</v>
      </c>
      <c r="M361" s="20">
        <f>(K361+J361+L361)/C361</f>
        <v>0.40000000000000568</v>
      </c>
      <c r="N361" s="20">
        <f>M361*C361</f>
        <v>2000.0000000000284</v>
      </c>
      <c r="O361" s="21">
        <f>(M361*100)/E361</f>
        <v>0.38759689922481172</v>
      </c>
      <c r="AMK361" s="1"/>
    </row>
    <row r="362" spans="1:15 1025:1025" ht="13.5" customHeight="1" x14ac:dyDescent="0.25">
      <c r="A362" s="19">
        <v>42503</v>
      </c>
      <c r="B362" s="18" t="s">
        <v>14</v>
      </c>
      <c r="C362" s="18">
        <v>100</v>
      </c>
      <c r="D362" s="18" t="s">
        <v>15</v>
      </c>
      <c r="E362" s="22">
        <v>29980</v>
      </c>
      <c r="F362" s="22">
        <v>30024</v>
      </c>
      <c r="G362" s="22"/>
      <c r="H362" s="22"/>
      <c r="I362" s="22">
        <v>30024</v>
      </c>
      <c r="J362" s="20">
        <f>(IF(D362="SELL",E362-F362,IF(D362="BUY",F362-E362)))*C362</f>
        <v>4400</v>
      </c>
      <c r="K362" s="20">
        <f>(IF(D362="SELL",IF(G362="",0,F362-G362),IF(D362="BUY",IF(G362="",0,G362-F362))))*C362</f>
        <v>0</v>
      </c>
      <c r="L362" s="20">
        <f>(IF(D362="SELL",IF(H362="",0,G362-H362),IF(D362="BUY",IF(H362="",0,(H362-G362)))))*C362</f>
        <v>0</v>
      </c>
      <c r="M362" s="20">
        <f>(K362+J362+L362)/C362</f>
        <v>44</v>
      </c>
      <c r="N362" s="20">
        <f>M362*C362</f>
        <v>4400</v>
      </c>
      <c r="O362" s="21">
        <f>(M362*100)/E362</f>
        <v>0.14676450967311541</v>
      </c>
      <c r="AMK362" s="1"/>
    </row>
    <row r="363" spans="1:15 1025:1025" ht="13.5" customHeight="1" x14ac:dyDescent="0.25">
      <c r="A363" s="19">
        <v>42503</v>
      </c>
      <c r="B363" s="18" t="s">
        <v>39</v>
      </c>
      <c r="C363" s="18">
        <v>5000</v>
      </c>
      <c r="D363" s="18" t="s">
        <v>17</v>
      </c>
      <c r="E363" s="22">
        <v>103.2</v>
      </c>
      <c r="F363" s="22">
        <v>102.8</v>
      </c>
      <c r="G363" s="22">
        <v>102.4</v>
      </c>
      <c r="H363" s="22"/>
      <c r="I363" s="22">
        <v>102.8</v>
      </c>
      <c r="J363" s="20">
        <f>(IF(D363="SELL",E363-F363,IF(D363="BUY",F363-E363)))*C363</f>
        <v>2000.0000000000284</v>
      </c>
      <c r="K363" s="20">
        <f>(IF(D363="SELL",IF(G363="",0,F363-G363),IF(D363="BUY",IF(G363="",0,G363-F363))))*C363</f>
        <v>1999.9999999999573</v>
      </c>
      <c r="L363" s="20">
        <f>(IF(D363="SELL",IF(H363="",0,G363-H363),IF(D363="BUY",IF(H363="",0,(H363-G363)))))*C363</f>
        <v>0</v>
      </c>
      <c r="M363" s="20">
        <f>(K363+J363+L363)/C363</f>
        <v>0.79999999999999705</v>
      </c>
      <c r="N363" s="20">
        <f>M363*C363</f>
        <v>3999.9999999999854</v>
      </c>
      <c r="O363" s="21">
        <f>(M363*100)/E363</f>
        <v>0.77519379844960945</v>
      </c>
      <c r="AMK363" s="1"/>
    </row>
    <row r="364" spans="1:15 1025:1025" ht="13.5" customHeight="1" x14ac:dyDescent="0.25">
      <c r="A364" s="19">
        <v>42503</v>
      </c>
      <c r="B364" s="18" t="s">
        <v>21</v>
      </c>
      <c r="C364" s="18">
        <v>1000</v>
      </c>
      <c r="D364" s="18" t="s">
        <v>17</v>
      </c>
      <c r="E364" s="22">
        <v>310.3</v>
      </c>
      <c r="F364" s="22">
        <v>309</v>
      </c>
      <c r="G364" s="22"/>
      <c r="H364" s="22"/>
      <c r="I364" s="22">
        <v>309</v>
      </c>
      <c r="J364" s="20">
        <f>(IF(D364="SELL",E364-F364,IF(D364="BUY",F364-E364)))*C364</f>
        <v>1300.0000000000114</v>
      </c>
      <c r="K364" s="20">
        <f>(IF(D364="SELL",IF(G364="",0,F364-G364),IF(D364="BUY",IF(G364="",0,G364-F364))))*C364</f>
        <v>0</v>
      </c>
      <c r="L364" s="20">
        <f>(IF(D364="SELL",IF(H364="",0,G364-H364),IF(D364="BUY",IF(H364="",0,(H364-G364)))))*C364</f>
        <v>0</v>
      </c>
      <c r="M364" s="20">
        <f>(K364+J364+L364)/C364</f>
        <v>1.3000000000000114</v>
      </c>
      <c r="N364" s="20">
        <f>M364*C364</f>
        <v>1300.0000000000114</v>
      </c>
      <c r="O364" s="21">
        <f>(M364*100)/E364</f>
        <v>0.41894940380277518</v>
      </c>
      <c r="AMK364" s="1"/>
    </row>
    <row r="365" spans="1:15 1025:1025" ht="13.5" customHeight="1" x14ac:dyDescent="0.25">
      <c r="A365" s="19">
        <v>42503</v>
      </c>
      <c r="B365" s="18" t="s">
        <v>27</v>
      </c>
      <c r="C365" s="18">
        <v>1250</v>
      </c>
      <c r="D365" s="18" t="s">
        <v>17</v>
      </c>
      <c r="E365" s="22">
        <v>141.5</v>
      </c>
      <c r="F365" s="22">
        <v>140.5</v>
      </c>
      <c r="G365" s="22">
        <v>139.5</v>
      </c>
      <c r="H365" s="22"/>
      <c r="I365" s="22">
        <v>140.5</v>
      </c>
      <c r="J365" s="20">
        <f>(IF(D365="SELL",E365-F365,IF(D365="BUY",F365-E365)))*C365</f>
        <v>1250</v>
      </c>
      <c r="K365" s="20">
        <f>(IF(D365="SELL",IF(G365="",0,F365-G365),IF(D365="BUY",IF(G365="",0,G365-F365))))*C365</f>
        <v>1250</v>
      </c>
      <c r="L365" s="20">
        <f>(IF(D365="SELL",IF(H365="",0,G365-H365),IF(D365="BUY",IF(H365="",0,(H365-G365)))))*C365</f>
        <v>0</v>
      </c>
      <c r="M365" s="20">
        <f>(K365+J365+L365)/C365</f>
        <v>2</v>
      </c>
      <c r="N365" s="20">
        <f>M365*C365</f>
        <v>2500</v>
      </c>
      <c r="O365" s="21">
        <f>(M365*100)/E365</f>
        <v>1.4134275618374559</v>
      </c>
      <c r="AMK365" s="1"/>
    </row>
    <row r="366" spans="1:15 1025:1025" ht="13.5" customHeight="1" x14ac:dyDescent="0.25">
      <c r="A366" s="19">
        <v>42503</v>
      </c>
      <c r="B366" s="18" t="s">
        <v>25</v>
      </c>
      <c r="C366" s="18">
        <v>30</v>
      </c>
      <c r="D366" s="18" t="s">
        <v>15</v>
      </c>
      <c r="E366" s="22">
        <v>40850</v>
      </c>
      <c r="F366" s="22">
        <v>41000</v>
      </c>
      <c r="G366" s="22"/>
      <c r="H366" s="22"/>
      <c r="I366" s="22">
        <v>41000</v>
      </c>
      <c r="J366" s="20">
        <f>(IF(D366="SELL",E366-F366,IF(D366="BUY",F366-E366)))*C366</f>
        <v>4500</v>
      </c>
      <c r="K366" s="20">
        <f>(IF(D366="SELL",IF(G366="",0,F366-G366),IF(D366="BUY",IF(G366="",0,G366-F366))))*C366</f>
        <v>0</v>
      </c>
      <c r="L366" s="20">
        <f>(IF(D366="SELL",IF(H366="",0,G366-H366),IF(D366="BUY",IF(H366="",0,(H366-G366)))))*C366</f>
        <v>0</v>
      </c>
      <c r="M366" s="20">
        <f>(K366+J366+L366)/C366</f>
        <v>150</v>
      </c>
      <c r="N366" s="20">
        <f>M366*C366</f>
        <v>4500</v>
      </c>
      <c r="O366" s="21">
        <f>(M366*100)/E366</f>
        <v>0.36719706242350059</v>
      </c>
      <c r="AMK366" s="1"/>
    </row>
    <row r="367" spans="1:15 1025:1025" ht="13.5" customHeight="1" x14ac:dyDescent="0.25">
      <c r="A367" s="19">
        <v>42502</v>
      </c>
      <c r="B367" s="18" t="s">
        <v>18</v>
      </c>
      <c r="C367" s="18">
        <v>5000</v>
      </c>
      <c r="D367" s="18" t="s">
        <v>15</v>
      </c>
      <c r="E367" s="22">
        <v>118</v>
      </c>
      <c r="F367" s="22">
        <v>118.35</v>
      </c>
      <c r="G367" s="22"/>
      <c r="H367" s="22"/>
      <c r="I367" s="22">
        <v>118.35</v>
      </c>
      <c r="J367" s="20">
        <f>(IF(D367="SELL",E367-F367,IF(D367="BUY",F367-E367)))*C367</f>
        <v>1749.9999999999716</v>
      </c>
      <c r="K367" s="20">
        <f>(IF(D367="SELL",IF(G367="",0,F367-G367),IF(D367="BUY",IF(G367="",0,G367-F367))))*C367</f>
        <v>0</v>
      </c>
      <c r="L367" s="20">
        <f>(IF(D367="SELL",IF(H367="",0,G367-H367),IF(D367="BUY",IF(H367="",0,(H367-G367)))))*C367</f>
        <v>0</v>
      </c>
      <c r="M367" s="20">
        <f>(K367+J367+L367)/C367</f>
        <v>0.34999999999999432</v>
      </c>
      <c r="N367" s="20">
        <f>M367*C367</f>
        <v>1749.9999999999716</v>
      </c>
      <c r="O367" s="21">
        <f>(M367*100)/E367</f>
        <v>0.29661016949152058</v>
      </c>
      <c r="AMK367" s="1"/>
    </row>
    <row r="368" spans="1:15 1025:1025" ht="13.5" customHeight="1" x14ac:dyDescent="0.25">
      <c r="A368" s="19">
        <v>42501</v>
      </c>
      <c r="B368" s="18" t="s">
        <v>39</v>
      </c>
      <c r="C368" s="18">
        <v>5000</v>
      </c>
      <c r="D368" s="18" t="s">
        <v>15</v>
      </c>
      <c r="E368" s="22">
        <v>104.5</v>
      </c>
      <c r="F368" s="22">
        <v>104.9</v>
      </c>
      <c r="G368" s="22"/>
      <c r="H368" s="22"/>
      <c r="I368" s="22">
        <v>104.9</v>
      </c>
      <c r="J368" s="20">
        <f>(IF(D368="SELL",E368-F368,IF(D368="BUY",F368-E368)))*C368</f>
        <v>2000.0000000000284</v>
      </c>
      <c r="K368" s="20">
        <f>(IF(D368="SELL",IF(G368="",0,F368-G368),IF(D368="BUY",IF(G368="",0,G368-F368))))*C368</f>
        <v>0</v>
      </c>
      <c r="L368" s="20">
        <f>(IF(D368="SELL",IF(H368="",0,G368-H368),IF(D368="BUY",IF(H368="",0,(H368-G368)))))*C368</f>
        <v>0</v>
      </c>
      <c r="M368" s="20">
        <f>(K368+J368+L368)/C368</f>
        <v>0.40000000000000568</v>
      </c>
      <c r="N368" s="20">
        <f>M368*C368</f>
        <v>2000.0000000000284</v>
      </c>
      <c r="O368" s="21">
        <f>(M368*100)/E368</f>
        <v>0.38277511961723032</v>
      </c>
      <c r="AMK368" s="1"/>
    </row>
    <row r="369" spans="1:15 1025:1025" ht="13.5" customHeight="1" x14ac:dyDescent="0.25">
      <c r="A369" s="19">
        <v>42501</v>
      </c>
      <c r="B369" s="18" t="s">
        <v>14</v>
      </c>
      <c r="C369" s="18">
        <v>100</v>
      </c>
      <c r="D369" s="18" t="s">
        <v>15</v>
      </c>
      <c r="E369" s="22">
        <v>29950</v>
      </c>
      <c r="F369" s="22">
        <v>30000</v>
      </c>
      <c r="G369" s="22">
        <v>30050</v>
      </c>
      <c r="H369" s="22"/>
      <c r="I369" s="22">
        <v>30000</v>
      </c>
      <c r="J369" s="20">
        <f>(IF(D369="SELL",E369-F369,IF(D369="BUY",F369-E369)))*C369</f>
        <v>5000</v>
      </c>
      <c r="K369" s="20">
        <f>(IF(D369="SELL",IF(G369="",0,F369-G369),IF(D369="BUY",IF(G369="",0,G369-F369))))*C369</f>
        <v>5000</v>
      </c>
      <c r="L369" s="20">
        <f>(IF(D369="SELL",IF(H369="",0,G369-H369),IF(D369="BUY",IF(H369="",0,(H369-G369)))))*C369</f>
        <v>0</v>
      </c>
      <c r="M369" s="20">
        <f>(K369+J369+L369)/C369</f>
        <v>100</v>
      </c>
      <c r="N369" s="20">
        <f>M369*C369</f>
        <v>10000</v>
      </c>
      <c r="O369" s="21">
        <f>(M369*100)/E369</f>
        <v>0.333889816360601</v>
      </c>
      <c r="AMK369" s="1"/>
    </row>
    <row r="370" spans="1:15 1025:1025" ht="13.5" customHeight="1" x14ac:dyDescent="0.25">
      <c r="A370" s="19">
        <v>42501</v>
      </c>
      <c r="B370" s="18" t="s">
        <v>18</v>
      </c>
      <c r="C370" s="18">
        <v>5000</v>
      </c>
      <c r="D370" s="18" t="s">
        <v>15</v>
      </c>
      <c r="E370" s="22">
        <v>117.9</v>
      </c>
      <c r="F370" s="22">
        <v>118.4</v>
      </c>
      <c r="G370" s="22">
        <v>118.8</v>
      </c>
      <c r="H370" s="22"/>
      <c r="I370" s="22">
        <v>118.4</v>
      </c>
      <c r="J370" s="20">
        <f>(IF(D370="SELL",E370-F370,IF(D370="BUY",F370-E370)))*C370</f>
        <v>2500</v>
      </c>
      <c r="K370" s="20">
        <f>(IF(D370="SELL",IF(G370="",0,F370-G370),IF(D370="BUY",IF(G370="",0,G370-F370))))*C370</f>
        <v>1999.9999999999573</v>
      </c>
      <c r="L370" s="20">
        <f>(IF(D370="SELL",IF(H370="",0,G370-H370),IF(D370="BUY",IF(H370="",0,(H370-G370)))))*C370</f>
        <v>0</v>
      </c>
      <c r="M370" s="20">
        <f>(K370+J370+L370)/C370</f>
        <v>0.89999999999999147</v>
      </c>
      <c r="N370" s="20">
        <f>M370*C370</f>
        <v>4499.9999999999573</v>
      </c>
      <c r="O370" s="21">
        <f>(M370*100)/E370</f>
        <v>0.76335877862594692</v>
      </c>
      <c r="AMK370" s="1"/>
    </row>
    <row r="371" spans="1:15 1025:1025" ht="13.5" customHeight="1" x14ac:dyDescent="0.25">
      <c r="A371" s="19">
        <v>42501</v>
      </c>
      <c r="B371" s="18" t="s">
        <v>21</v>
      </c>
      <c r="C371" s="18">
        <v>1000</v>
      </c>
      <c r="D371" s="18" t="s">
        <v>15</v>
      </c>
      <c r="E371" s="22">
        <v>314.3</v>
      </c>
      <c r="F371" s="22">
        <v>316</v>
      </c>
      <c r="G371" s="22"/>
      <c r="H371" s="22"/>
      <c r="I371" s="22">
        <v>316</v>
      </c>
      <c r="J371" s="20">
        <f>(IF(D371="SELL",E371-F371,IF(D371="BUY",F371-E371)))*C371</f>
        <v>1699.9999999999886</v>
      </c>
      <c r="K371" s="20">
        <f>(IF(D371="SELL",IF(G371="",0,F371-G371),IF(D371="BUY",IF(G371="",0,G371-F371))))*C371</f>
        <v>0</v>
      </c>
      <c r="L371" s="20">
        <f>(IF(D371="SELL",IF(H371="",0,G371-H371),IF(D371="BUY",IF(H371="",0,(H371-G371)))))*C371</f>
        <v>0</v>
      </c>
      <c r="M371" s="20">
        <f>(K371+J371+L371)/C371</f>
        <v>1.6999999999999886</v>
      </c>
      <c r="N371" s="20">
        <f>M371*C371</f>
        <v>1699.9999999999886</v>
      </c>
      <c r="O371" s="21">
        <f>(M371*100)/E371</f>
        <v>0.54088450524975773</v>
      </c>
      <c r="AMK371" s="1"/>
    </row>
    <row r="372" spans="1:15 1025:1025" ht="13.5" customHeight="1" x14ac:dyDescent="0.25">
      <c r="A372" s="19">
        <v>42501</v>
      </c>
      <c r="B372" s="18" t="s">
        <v>16</v>
      </c>
      <c r="C372" s="18">
        <v>100</v>
      </c>
      <c r="D372" s="18" t="s">
        <v>15</v>
      </c>
      <c r="E372" s="22">
        <v>2970</v>
      </c>
      <c r="F372" s="22">
        <v>2985</v>
      </c>
      <c r="G372" s="22"/>
      <c r="H372" s="22"/>
      <c r="I372" s="22">
        <v>2985</v>
      </c>
      <c r="J372" s="20">
        <f>(IF(D372="SELL",E372-F372,IF(D372="BUY",F372-E372)))*C372</f>
        <v>1500</v>
      </c>
      <c r="K372" s="20">
        <f>(IF(D372="SELL",IF(G372="",0,F372-G372),IF(D372="BUY",IF(G372="",0,G372-F372))))*C372</f>
        <v>0</v>
      </c>
      <c r="L372" s="20">
        <f>(IF(D372="SELL",IF(H372="",0,G372-H372),IF(D372="BUY",IF(H372="",0,(H372-G372)))))*C372</f>
        <v>0</v>
      </c>
      <c r="M372" s="20">
        <f>(K372+J372+L372)/C372</f>
        <v>15</v>
      </c>
      <c r="N372" s="20">
        <f>M372*C372</f>
        <v>1500</v>
      </c>
      <c r="O372" s="21">
        <f>(M372*100)/E372</f>
        <v>0.50505050505050508</v>
      </c>
      <c r="AMK372" s="1"/>
    </row>
    <row r="373" spans="1:15 1025:1025" ht="13.5" customHeight="1" x14ac:dyDescent="0.25">
      <c r="A373" s="19">
        <v>42501</v>
      </c>
      <c r="B373" s="18" t="s">
        <v>25</v>
      </c>
      <c r="C373" s="18">
        <v>30</v>
      </c>
      <c r="D373" s="18" t="s">
        <v>15</v>
      </c>
      <c r="E373" s="22">
        <v>41140</v>
      </c>
      <c r="F373" s="22">
        <v>41300</v>
      </c>
      <c r="G373" s="22">
        <v>41450</v>
      </c>
      <c r="H373" s="22">
        <v>41600</v>
      </c>
      <c r="I373" s="22">
        <v>41300</v>
      </c>
      <c r="J373" s="20">
        <f>(IF(D373="SELL",E373-F373,IF(D373="BUY",F373-E373)))*C373</f>
        <v>4800</v>
      </c>
      <c r="K373" s="20">
        <f>(IF(D373="SELL",IF(G373="",0,F373-G373),IF(D373="BUY",IF(G373="",0,G373-F373))))*C373</f>
        <v>4500</v>
      </c>
      <c r="L373" s="20">
        <f>(IF(D373="SELL",IF(H373="",0,G373-H373),IF(D373="BUY",IF(H373="",0,(H373-G373)))))*C373</f>
        <v>4500</v>
      </c>
      <c r="M373" s="20">
        <f>(K373+J373+L373)/C373</f>
        <v>460</v>
      </c>
      <c r="N373" s="20">
        <f>M373*C373</f>
        <v>13800</v>
      </c>
      <c r="O373" s="21">
        <f>(M373*100)/E373</f>
        <v>1.1181332036947009</v>
      </c>
      <c r="AMK373" s="1"/>
    </row>
    <row r="374" spans="1:15 1025:1025" ht="13.5" customHeight="1" x14ac:dyDescent="0.25">
      <c r="A374" s="19">
        <v>42500</v>
      </c>
      <c r="B374" s="18" t="s">
        <v>19</v>
      </c>
      <c r="C374" s="18">
        <v>5000</v>
      </c>
      <c r="D374" s="18" t="s">
        <v>15</v>
      </c>
      <c r="E374" s="22">
        <v>123.3</v>
      </c>
      <c r="F374" s="22">
        <v>123.7</v>
      </c>
      <c r="G374" s="22"/>
      <c r="H374" s="22"/>
      <c r="I374" s="22">
        <v>123.7</v>
      </c>
      <c r="J374" s="20">
        <f>(IF(D374="SELL",E374-F374,IF(D374="BUY",F374-E374)))*C374</f>
        <v>2000.0000000000284</v>
      </c>
      <c r="K374" s="20">
        <f>(IF(D374="SELL",IF(G374="",0,F374-G374),IF(D374="BUY",IF(G374="",0,G374-F374))))*C374</f>
        <v>0</v>
      </c>
      <c r="L374" s="20">
        <f>(IF(D374="SELL",IF(H374="",0,G374-H374),IF(D374="BUY",IF(H374="",0,(H374-G374)))))*C374</f>
        <v>0</v>
      </c>
      <c r="M374" s="20">
        <f>(K374+J374+L374)/C374</f>
        <v>0.40000000000000568</v>
      </c>
      <c r="N374" s="20">
        <f>M374*C374</f>
        <v>2000.0000000000284</v>
      </c>
      <c r="O374" s="21">
        <f>(M374*100)/E374</f>
        <v>0.32441200324412467</v>
      </c>
      <c r="AMK374" s="1"/>
    </row>
    <row r="375" spans="1:15 1025:1025" ht="13.5" customHeight="1" x14ac:dyDescent="0.25">
      <c r="A375" s="19">
        <v>42500</v>
      </c>
      <c r="B375" s="18" t="s">
        <v>16</v>
      </c>
      <c r="C375" s="18">
        <v>100</v>
      </c>
      <c r="D375" s="18" t="s">
        <v>15</v>
      </c>
      <c r="E375" s="22">
        <v>2900</v>
      </c>
      <c r="F375" s="22">
        <v>2920</v>
      </c>
      <c r="G375" s="22"/>
      <c r="H375" s="22"/>
      <c r="I375" s="22">
        <v>2920</v>
      </c>
      <c r="J375" s="20">
        <f>(IF(D375="SELL",E375-F375,IF(D375="BUY",F375-E375)))*C375</f>
        <v>2000</v>
      </c>
      <c r="K375" s="20">
        <f>(IF(D375="SELL",IF(G375="",0,F375-G375),IF(D375="BUY",IF(G375="",0,G375-F375))))*C375</f>
        <v>0</v>
      </c>
      <c r="L375" s="20">
        <f>(IF(D375="SELL",IF(H375="",0,G375-H375),IF(D375="BUY",IF(H375="",0,(H375-G375)))))*C375</f>
        <v>0</v>
      </c>
      <c r="M375" s="20">
        <f>(K375+J375+L375)/C375</f>
        <v>20</v>
      </c>
      <c r="N375" s="20">
        <f>M375*C375</f>
        <v>2000</v>
      </c>
      <c r="O375" s="21">
        <f>(M375*100)/E375</f>
        <v>0.68965517241379315</v>
      </c>
      <c r="AMK375" s="1"/>
    </row>
    <row r="376" spans="1:15 1025:1025" ht="13.5" customHeight="1" x14ac:dyDescent="0.25">
      <c r="A376" s="19">
        <v>42500</v>
      </c>
      <c r="B376" s="18" t="s">
        <v>14</v>
      </c>
      <c r="C376" s="18">
        <v>100</v>
      </c>
      <c r="D376" s="18" t="s">
        <v>15</v>
      </c>
      <c r="E376" s="22">
        <v>29810</v>
      </c>
      <c r="F376" s="22">
        <v>29864</v>
      </c>
      <c r="G376" s="22"/>
      <c r="H376" s="22"/>
      <c r="I376" s="22">
        <v>29864</v>
      </c>
      <c r="J376" s="20">
        <f>(IF(D376="SELL",E376-F376,IF(D376="BUY",F376-E376)))*C376</f>
        <v>5400</v>
      </c>
      <c r="K376" s="20">
        <f>(IF(D376="SELL",IF(G376="",0,F376-G376),IF(D376="BUY",IF(G376="",0,G376-F376))))*C376</f>
        <v>0</v>
      </c>
      <c r="L376" s="20">
        <f>(IF(D376="SELL",IF(H376="",0,G376-H376),IF(D376="BUY",IF(H376="",0,(H376-G376)))))*C376</f>
        <v>0</v>
      </c>
      <c r="M376" s="20">
        <f>(K376+J376+L376)/C376</f>
        <v>54</v>
      </c>
      <c r="N376" s="20">
        <f>M376*C376</f>
        <v>5400</v>
      </c>
      <c r="O376" s="21">
        <f>(M376*100)/E376</f>
        <v>0.18114726601811473</v>
      </c>
      <c r="AMK376" s="1"/>
    </row>
    <row r="377" spans="1:15 1025:1025" ht="13.5" customHeight="1" x14ac:dyDescent="0.25">
      <c r="A377" s="19">
        <v>42500</v>
      </c>
      <c r="B377" s="18" t="s">
        <v>25</v>
      </c>
      <c r="C377" s="18">
        <v>30</v>
      </c>
      <c r="D377" s="18" t="s">
        <v>15</v>
      </c>
      <c r="E377" s="22">
        <v>40650</v>
      </c>
      <c r="F377" s="22">
        <v>40825</v>
      </c>
      <c r="G377" s="22"/>
      <c r="H377" s="22"/>
      <c r="I377" s="22">
        <v>40825</v>
      </c>
      <c r="J377" s="20">
        <f>(IF(D377="SELL",E377-F377,IF(D377="BUY",F377-E377)))*C377</f>
        <v>5250</v>
      </c>
      <c r="K377" s="20">
        <f>(IF(D377="SELL",IF(G377="",0,F377-G377),IF(D377="BUY",IF(G377="",0,G377-F377))))*C377</f>
        <v>0</v>
      </c>
      <c r="L377" s="20">
        <f>(IF(D377="SELL",IF(H377="",0,G377-H377),IF(D377="BUY",IF(H377="",0,(H377-G377)))))*C377</f>
        <v>0</v>
      </c>
      <c r="M377" s="20">
        <f>(K377+J377+L377)/C377</f>
        <v>175</v>
      </c>
      <c r="N377" s="20">
        <f>M377*C377</f>
        <v>5250</v>
      </c>
      <c r="O377" s="21">
        <f>(M377*100)/E377</f>
        <v>0.43050430504305043</v>
      </c>
      <c r="AMK377" s="1"/>
    </row>
    <row r="378" spans="1:15 1025:1025" ht="13.5" customHeight="1" x14ac:dyDescent="0.25">
      <c r="A378" s="19">
        <v>42499</v>
      </c>
      <c r="B378" s="18" t="s">
        <v>39</v>
      </c>
      <c r="C378" s="18">
        <v>5000</v>
      </c>
      <c r="D378" s="18" t="s">
        <v>17</v>
      </c>
      <c r="E378" s="22">
        <v>105.1</v>
      </c>
      <c r="F378" s="22">
        <v>104.75</v>
      </c>
      <c r="G378" s="22"/>
      <c r="H378" s="22"/>
      <c r="I378" s="22">
        <v>104.75</v>
      </c>
      <c r="J378" s="20">
        <f>(IF(D378="SELL",E378-F378,IF(D378="BUY",F378-E378)))*C378</f>
        <v>1749.9999999999716</v>
      </c>
      <c r="K378" s="20">
        <f>(IF(D378="SELL",IF(G378="",0,F378-G378),IF(D378="BUY",IF(G378="",0,G378-F378))))*C378</f>
        <v>0</v>
      </c>
      <c r="L378" s="20">
        <f>(IF(D378="SELL",IF(H378="",0,G378-H378),IF(D378="BUY",IF(H378="",0,(H378-G378)))))*C378</f>
        <v>0</v>
      </c>
      <c r="M378" s="20">
        <f>(K378+J378+L378)/C378</f>
        <v>0.34999999999999432</v>
      </c>
      <c r="N378" s="20">
        <f>M378*C378</f>
        <v>1749.9999999999716</v>
      </c>
      <c r="O378" s="21">
        <f>(M378*100)/E378</f>
        <v>0.33301617507135522</v>
      </c>
      <c r="AMK378" s="1"/>
    </row>
    <row r="379" spans="1:15 1025:1025" ht="13.5" customHeight="1" x14ac:dyDescent="0.25">
      <c r="A379" s="19">
        <v>42499</v>
      </c>
      <c r="B379" s="18" t="s">
        <v>19</v>
      </c>
      <c r="C379" s="18">
        <v>5000</v>
      </c>
      <c r="D379" s="18" t="s">
        <v>17</v>
      </c>
      <c r="E379" s="22">
        <v>123.2</v>
      </c>
      <c r="F379" s="22">
        <v>123.85</v>
      </c>
      <c r="G379" s="22"/>
      <c r="H379" s="22"/>
      <c r="I379" s="22">
        <v>123.85</v>
      </c>
      <c r="J379" s="20">
        <f>(IF(D379="SELL",E379-F379,IF(D379="BUY",F379-E379)))*C379</f>
        <v>-3249.9999999999573</v>
      </c>
      <c r="K379" s="20">
        <f>(IF(D379="SELL",IF(G379="",0,F379-G379),IF(D379="BUY",IF(G379="",0,G379-F379))))*C379</f>
        <v>0</v>
      </c>
      <c r="L379" s="20">
        <f>(IF(D379="SELL",IF(H379="",0,G379-H379),IF(D379="BUY",IF(H379="",0,(H379-G379)))))*C379</f>
        <v>0</v>
      </c>
      <c r="M379" s="20">
        <f>(K379+J379+L379)/C379</f>
        <v>-0.64999999999999147</v>
      </c>
      <c r="N379" s="20">
        <f>M379*C379</f>
        <v>-3249.9999999999573</v>
      </c>
      <c r="O379" s="21">
        <f>(M379*100)/E379</f>
        <v>-0.52759740259739563</v>
      </c>
      <c r="AMK379" s="1"/>
    </row>
    <row r="380" spans="1:15 1025:1025" ht="13.5" customHeight="1" x14ac:dyDescent="0.25">
      <c r="A380" s="19">
        <v>42499</v>
      </c>
      <c r="B380" s="18" t="s">
        <v>25</v>
      </c>
      <c r="C380" s="18">
        <v>30</v>
      </c>
      <c r="D380" s="18" t="s">
        <v>17</v>
      </c>
      <c r="E380" s="22">
        <v>41375</v>
      </c>
      <c r="F380" s="22">
        <v>41225</v>
      </c>
      <c r="G380" s="22"/>
      <c r="H380" s="22"/>
      <c r="I380" s="22">
        <v>41225</v>
      </c>
      <c r="J380" s="20">
        <f>(IF(D380="SELL",E380-F380,IF(D380="BUY",F380-E380)))*C380</f>
        <v>4500</v>
      </c>
      <c r="K380" s="20">
        <f>(IF(D380="SELL",IF(G380="",0,F380-G380),IF(D380="BUY",IF(G380="",0,G380-F380))))*C380</f>
        <v>0</v>
      </c>
      <c r="L380" s="20">
        <f>(IF(D380="SELL",IF(H380="",0,G380-H380),IF(D380="BUY",IF(H380="",0,(H380-G380)))))*C380</f>
        <v>0</v>
      </c>
      <c r="M380" s="20">
        <f>(K380+J380+L380)/C380</f>
        <v>150</v>
      </c>
      <c r="N380" s="20">
        <f>M380*C380</f>
        <v>4500</v>
      </c>
      <c r="O380" s="21">
        <f>(M380*100)/E380</f>
        <v>0.36253776435045315</v>
      </c>
      <c r="AMK380" s="1"/>
    </row>
    <row r="381" spans="1:15 1025:1025" ht="13.5" customHeight="1" x14ac:dyDescent="0.25">
      <c r="A381" s="19">
        <v>42499</v>
      </c>
      <c r="B381" s="18" t="s">
        <v>16</v>
      </c>
      <c r="C381" s="18">
        <v>100</v>
      </c>
      <c r="D381" s="18" t="s">
        <v>15</v>
      </c>
      <c r="E381" s="22">
        <v>3031</v>
      </c>
      <c r="F381" s="22">
        <v>3011</v>
      </c>
      <c r="G381" s="22"/>
      <c r="H381" s="22"/>
      <c r="I381" s="22">
        <v>3011</v>
      </c>
      <c r="J381" s="20">
        <f>(IF(D381="SELL",E381-F381,IF(D381="BUY",F381-E381)))*C381</f>
        <v>-2000</v>
      </c>
      <c r="K381" s="20">
        <f>(IF(D381="SELL",IF(G381="",0,F381-G381),IF(D381="BUY",IF(G381="",0,G381-F381))))*C381</f>
        <v>0</v>
      </c>
      <c r="L381" s="20">
        <f>(IF(D381="SELL",IF(H381="",0,G381-H381),IF(D381="BUY",IF(H381="",0,(H381-G381)))))*C381</f>
        <v>0</v>
      </c>
      <c r="M381" s="20">
        <f>(K381+J381+L381)/C381</f>
        <v>-20</v>
      </c>
      <c r="N381" s="20">
        <f>M381*C381</f>
        <v>-2000</v>
      </c>
      <c r="O381" s="21">
        <f>(M381*100)/E381</f>
        <v>-0.65984823490597166</v>
      </c>
      <c r="AMK381" s="1"/>
    </row>
    <row r="382" spans="1:15 1025:1025" ht="13.5" customHeight="1" x14ac:dyDescent="0.25">
      <c r="A382" s="19">
        <v>42499</v>
      </c>
      <c r="B382" s="18" t="s">
        <v>21</v>
      </c>
      <c r="C382" s="18">
        <v>1000</v>
      </c>
      <c r="D382" s="18" t="s">
        <v>17</v>
      </c>
      <c r="E382" s="22">
        <v>315</v>
      </c>
      <c r="F382" s="22">
        <v>313.5</v>
      </c>
      <c r="G382" s="22"/>
      <c r="H382" s="22"/>
      <c r="I382" s="22">
        <v>313.5</v>
      </c>
      <c r="J382" s="20">
        <f>(IF(D382="SELL",E382-F382,IF(D382="BUY",F382-E382)))*C382</f>
        <v>1500</v>
      </c>
      <c r="K382" s="20">
        <f>(IF(D382="SELL",IF(G382="",0,F382-G382),IF(D382="BUY",IF(G382="",0,G382-F382))))*C382</f>
        <v>0</v>
      </c>
      <c r="L382" s="20">
        <f>(IF(D382="SELL",IF(H382="",0,G382-H382),IF(D382="BUY",IF(H382="",0,(H382-G382)))))*C382</f>
        <v>0</v>
      </c>
      <c r="M382" s="20">
        <f>(K382+J382+L382)/C382</f>
        <v>1.5</v>
      </c>
      <c r="N382" s="20">
        <f>M382*C382</f>
        <v>1500</v>
      </c>
      <c r="O382" s="21">
        <f>(M382*100)/E382</f>
        <v>0.47619047619047616</v>
      </c>
      <c r="AMK382" s="1"/>
    </row>
    <row r="383" spans="1:15 1025:1025" ht="13.5" customHeight="1" x14ac:dyDescent="0.25">
      <c r="A383" s="19">
        <v>42496</v>
      </c>
      <c r="B383" s="18" t="s">
        <v>25</v>
      </c>
      <c r="C383" s="18">
        <v>30</v>
      </c>
      <c r="D383" s="18" t="s">
        <v>17</v>
      </c>
      <c r="E383" s="22">
        <v>41180</v>
      </c>
      <c r="F383" s="22">
        <v>41380</v>
      </c>
      <c r="G383" s="22"/>
      <c r="H383" s="22"/>
      <c r="I383" s="22">
        <v>41380</v>
      </c>
      <c r="J383" s="20">
        <f>(IF(D383="SELL",E383-F383,IF(D383="BUY",F383-E383)))*C383</f>
        <v>-6000</v>
      </c>
      <c r="K383" s="20">
        <f>(IF(D383="SELL",IF(G383="",0,F383-G383),IF(D383="BUY",IF(G383="",0,G383-F383))))*C383</f>
        <v>0</v>
      </c>
      <c r="L383" s="20">
        <f>(IF(D383="SELL",IF(H383="",0,G383-H383),IF(D383="BUY",IF(H383="",0,(H383-G383)))))*C383</f>
        <v>0</v>
      </c>
      <c r="M383" s="20">
        <f>(K383+J383+L383)/C383</f>
        <v>-200</v>
      </c>
      <c r="N383" s="20">
        <f>M383*C383</f>
        <v>-6000</v>
      </c>
      <c r="O383" s="21">
        <f>(M383*100)/E383</f>
        <v>-0.48567265662943176</v>
      </c>
      <c r="AMK383" s="1"/>
    </row>
    <row r="384" spans="1:15 1025:1025" ht="13.5" customHeight="1" x14ac:dyDescent="0.25">
      <c r="A384" s="19">
        <v>42496</v>
      </c>
      <c r="B384" s="18" t="s">
        <v>14</v>
      </c>
      <c r="C384" s="18">
        <v>100</v>
      </c>
      <c r="D384" s="18" t="s">
        <v>17</v>
      </c>
      <c r="E384" s="22">
        <v>30030</v>
      </c>
      <c r="F384" s="22">
        <v>30090</v>
      </c>
      <c r="G384" s="22"/>
      <c r="H384" s="22"/>
      <c r="I384" s="22">
        <v>30090</v>
      </c>
      <c r="J384" s="20">
        <f>(IF(D384="SELL",E384-F384,IF(D384="BUY",F384-E384)))*C384</f>
        <v>-6000</v>
      </c>
      <c r="K384" s="20">
        <f>(IF(D384="SELL",IF(G384="",0,F384-G384),IF(D384="BUY",IF(G384="",0,G384-F384))))*C384</f>
        <v>0</v>
      </c>
      <c r="L384" s="20">
        <f>(IF(D384="SELL",IF(H384="",0,G384-H384),IF(D384="BUY",IF(H384="",0,(H384-G384)))))*C384</f>
        <v>0</v>
      </c>
      <c r="M384" s="20">
        <f>(K384+J384+L384)/C384</f>
        <v>-60</v>
      </c>
      <c r="N384" s="20">
        <f>M384*C384</f>
        <v>-6000</v>
      </c>
      <c r="O384" s="21">
        <f>(M384*100)/E384</f>
        <v>-0.19980019980019981</v>
      </c>
      <c r="AMK384" s="1"/>
    </row>
    <row r="385" spans="1:15 1025:1025" ht="13.5" customHeight="1" x14ac:dyDescent="0.25">
      <c r="A385" s="19">
        <v>42496</v>
      </c>
      <c r="B385" s="18" t="s">
        <v>16</v>
      </c>
      <c r="C385" s="18">
        <v>100</v>
      </c>
      <c r="D385" s="18" t="s">
        <v>15</v>
      </c>
      <c r="E385" s="22">
        <v>2935</v>
      </c>
      <c r="F385" s="22">
        <v>2955</v>
      </c>
      <c r="G385" s="22"/>
      <c r="H385" s="22"/>
      <c r="I385" s="22">
        <v>2955</v>
      </c>
      <c r="J385" s="20">
        <f>(IF(D385="SELL",E385-F385,IF(D385="BUY",F385-E385)))*C385</f>
        <v>2000</v>
      </c>
      <c r="K385" s="20">
        <f>(IF(D385="SELL",IF(G385="",0,F385-G385),IF(D385="BUY",IF(G385="",0,G385-F385))))*C385</f>
        <v>0</v>
      </c>
      <c r="L385" s="20">
        <f>(IF(D385="SELL",IF(H385="",0,G385-H385),IF(D385="BUY",IF(H385="",0,(H385-G385)))))*C385</f>
        <v>0</v>
      </c>
      <c r="M385" s="20">
        <f>(K385+J385+L385)/C385</f>
        <v>20</v>
      </c>
      <c r="N385" s="20">
        <f>M385*C385</f>
        <v>2000</v>
      </c>
      <c r="O385" s="21">
        <f>(M385*100)/E385</f>
        <v>0.68143100511073251</v>
      </c>
      <c r="AMK385" s="1"/>
    </row>
    <row r="386" spans="1:15 1025:1025" ht="13.5" customHeight="1" x14ac:dyDescent="0.25">
      <c r="A386" s="19">
        <v>42495</v>
      </c>
      <c r="B386" s="18" t="s">
        <v>21</v>
      </c>
      <c r="C386" s="18">
        <v>1000</v>
      </c>
      <c r="D386" s="18" t="s">
        <v>17</v>
      </c>
      <c r="E386" s="22">
        <v>324.5</v>
      </c>
      <c r="F386" s="22">
        <v>323</v>
      </c>
      <c r="G386" s="22"/>
      <c r="H386" s="22"/>
      <c r="I386" s="22">
        <v>323</v>
      </c>
      <c r="J386" s="20">
        <f>(IF(D386="SELL",E386-F386,IF(D386="BUY",F386-E386)))*C386</f>
        <v>1500</v>
      </c>
      <c r="K386" s="20">
        <f>(IF(D386="SELL",IF(G386="",0,F386-G386),IF(D386="BUY",IF(G386="",0,G386-F386))))*C386</f>
        <v>0</v>
      </c>
      <c r="L386" s="20">
        <f>(IF(D386="SELL",IF(H386="",0,G386-H386),IF(D386="BUY",IF(H386="",0,(H386-G386)))))*C386</f>
        <v>0</v>
      </c>
      <c r="M386" s="20">
        <f>(K386+J386+L386)/C386</f>
        <v>1.5</v>
      </c>
      <c r="N386" s="20">
        <f>M386*C386</f>
        <v>1500</v>
      </c>
      <c r="O386" s="21">
        <f>(M386*100)/E386</f>
        <v>0.46224961479198767</v>
      </c>
      <c r="AMK386" s="1"/>
    </row>
    <row r="387" spans="1:15 1025:1025" ht="13.5" customHeight="1" x14ac:dyDescent="0.25">
      <c r="A387" s="19">
        <v>42495</v>
      </c>
      <c r="B387" s="18" t="s">
        <v>14</v>
      </c>
      <c r="C387" s="18">
        <v>100</v>
      </c>
      <c r="D387" s="18" t="s">
        <v>15</v>
      </c>
      <c r="E387" s="22">
        <v>30120</v>
      </c>
      <c r="F387" s="22">
        <v>30048</v>
      </c>
      <c r="G387" s="22"/>
      <c r="H387" s="22"/>
      <c r="I387" s="22">
        <v>30048</v>
      </c>
      <c r="J387" s="20">
        <f>(IF(D387="SELL",E387-F387,IF(D387="BUY",F387-E387)))*C387</f>
        <v>-7200</v>
      </c>
      <c r="K387" s="20">
        <f>(IF(D387="SELL",IF(G387="",0,F387-G387),IF(D387="BUY",IF(G387="",0,G387-F387))))*C387</f>
        <v>0</v>
      </c>
      <c r="L387" s="20">
        <f>(IF(D387="SELL",IF(H387="",0,G387-H387),IF(D387="BUY",IF(H387="",0,(H387-G387)))))*C387</f>
        <v>0</v>
      </c>
      <c r="M387" s="20">
        <f>(K387+J387+L387)/C387</f>
        <v>-72</v>
      </c>
      <c r="N387" s="20">
        <f>M387*C387</f>
        <v>-7200</v>
      </c>
      <c r="O387" s="21">
        <f>(M387*100)/E387</f>
        <v>-0.23904382470119523</v>
      </c>
      <c r="AMK387" s="1"/>
    </row>
    <row r="388" spans="1:15 1025:1025" ht="13.5" customHeight="1" x14ac:dyDescent="0.25">
      <c r="A388" s="19">
        <v>42494</v>
      </c>
      <c r="B388" s="18" t="s">
        <v>18</v>
      </c>
      <c r="C388" s="18">
        <v>5000</v>
      </c>
      <c r="D388" s="18" t="s">
        <v>17</v>
      </c>
      <c r="E388" s="22">
        <v>116.5</v>
      </c>
      <c r="F388" s="22">
        <v>116.3</v>
      </c>
      <c r="G388" s="22"/>
      <c r="H388" s="22"/>
      <c r="I388" s="22">
        <v>116.3</v>
      </c>
      <c r="J388" s="20">
        <f>(IF(D388="SELL",E388-F388,IF(D388="BUY",F388-E388)))*C388</f>
        <v>1000.0000000000142</v>
      </c>
      <c r="K388" s="20">
        <f>(IF(D388="SELL",IF(G388="",0,F388-G388),IF(D388="BUY",IF(G388="",0,G388-F388))))*C388</f>
        <v>0</v>
      </c>
      <c r="L388" s="20">
        <f>(IF(D388="SELL",IF(H388="",0,G388-H388),IF(D388="BUY",IF(H388="",0,(H388-G388)))))*C388</f>
        <v>0</v>
      </c>
      <c r="M388" s="20">
        <f>(K388+J388+L388)/C388</f>
        <v>0.20000000000000284</v>
      </c>
      <c r="N388" s="20">
        <f>M388*C388</f>
        <v>1000.0000000000142</v>
      </c>
      <c r="O388" s="21">
        <f>(M388*100)/E388</f>
        <v>0.17167381974249171</v>
      </c>
      <c r="AMK388" s="1"/>
    </row>
    <row r="389" spans="1:15 1025:1025" ht="13.5" customHeight="1" x14ac:dyDescent="0.25">
      <c r="A389" s="19">
        <v>42494</v>
      </c>
      <c r="B389" s="18" t="s">
        <v>16</v>
      </c>
      <c r="C389" s="18">
        <v>100</v>
      </c>
      <c r="D389" s="18" t="s">
        <v>15</v>
      </c>
      <c r="E389" s="22">
        <v>2915</v>
      </c>
      <c r="F389" s="22">
        <v>2928</v>
      </c>
      <c r="G389" s="22"/>
      <c r="H389" s="22"/>
      <c r="I389" s="22">
        <v>2928</v>
      </c>
      <c r="J389" s="20">
        <f>(IF(D389="SELL",E389-F389,IF(D389="BUY",F389-E389)))*C389</f>
        <v>1300</v>
      </c>
      <c r="K389" s="20">
        <f>(IF(D389="SELL",IF(G389="",0,F389-G389),IF(D389="BUY",IF(G389="",0,G389-F389))))*C389</f>
        <v>0</v>
      </c>
      <c r="L389" s="20">
        <f>(IF(D389="SELL",IF(H389="",0,G389-H389),IF(D389="BUY",IF(H389="",0,(H389-G389)))))*C389</f>
        <v>0</v>
      </c>
      <c r="M389" s="20">
        <f>(K389+J389+L389)/C389</f>
        <v>13</v>
      </c>
      <c r="N389" s="20">
        <f>M389*C389</f>
        <v>1300</v>
      </c>
      <c r="O389" s="21">
        <f>(M389*100)/E389</f>
        <v>0.44596912521440824</v>
      </c>
      <c r="AMK389" s="1"/>
    </row>
    <row r="390" spans="1:15 1025:1025" ht="13.5" customHeight="1" x14ac:dyDescent="0.25">
      <c r="A390" s="19">
        <v>42493</v>
      </c>
      <c r="B390" s="18" t="s">
        <v>21</v>
      </c>
      <c r="C390" s="18">
        <v>1000</v>
      </c>
      <c r="D390" s="18" t="s">
        <v>17</v>
      </c>
      <c r="E390" s="22">
        <v>332</v>
      </c>
      <c r="F390" s="22">
        <v>334.5</v>
      </c>
      <c r="G390" s="22"/>
      <c r="H390" s="22"/>
      <c r="I390" s="22">
        <v>334.5</v>
      </c>
      <c r="J390" s="20">
        <f>(IF(D390="SELL",E390-F390,IF(D390="BUY",F390-E390)))*C390</f>
        <v>-2500</v>
      </c>
      <c r="K390" s="20">
        <f>(IF(D390="SELL",IF(G390="",0,F390-G390),IF(D390="BUY",IF(G390="",0,G390-F390))))*C390</f>
        <v>0</v>
      </c>
      <c r="L390" s="20">
        <f>(IF(D390="SELL",IF(H390="",0,G390-H390),IF(D390="BUY",IF(H390="",0,(H390-G390)))))*C390</f>
        <v>0</v>
      </c>
      <c r="M390" s="20">
        <f>(K390+J390+L390)/C390</f>
        <v>-2.5</v>
      </c>
      <c r="N390" s="20">
        <f>M390*C390</f>
        <v>-2500</v>
      </c>
      <c r="O390" s="21">
        <f>(M390*100)/E390</f>
        <v>-0.75301204819277112</v>
      </c>
      <c r="AMK390" s="1"/>
    </row>
    <row r="391" spans="1:15 1025:1025" ht="13.5" customHeight="1" x14ac:dyDescent="0.25">
      <c r="A391" s="19">
        <v>42493</v>
      </c>
      <c r="B391" s="18" t="s">
        <v>18</v>
      </c>
      <c r="C391" s="18">
        <v>5000</v>
      </c>
      <c r="D391" s="18" t="s">
        <v>17</v>
      </c>
      <c r="E391" s="22">
        <v>118.75</v>
      </c>
      <c r="F391" s="22">
        <v>118.4</v>
      </c>
      <c r="G391" s="22"/>
      <c r="H391" s="22"/>
      <c r="I391" s="22">
        <v>118.4</v>
      </c>
      <c r="J391" s="20">
        <f>(IF(D391="SELL",E391-F391,IF(D391="BUY",F391-E391)))*C391</f>
        <v>1749.9999999999716</v>
      </c>
      <c r="K391" s="20">
        <f>(IF(D391="SELL",IF(G391="",0,F391-G391),IF(D391="BUY",IF(G391="",0,G391-F391))))*C391</f>
        <v>0</v>
      </c>
      <c r="L391" s="20">
        <f>(IF(D391="SELL",IF(H391="",0,G391-H391),IF(D391="BUY",IF(H391="",0,(H391-G391)))))*C391</f>
        <v>0</v>
      </c>
      <c r="M391" s="20">
        <f>(K391+J391+L391)/C391</f>
        <v>0.34999999999999432</v>
      </c>
      <c r="N391" s="20">
        <f>M391*C391</f>
        <v>1749.9999999999716</v>
      </c>
      <c r="O391" s="21">
        <f>(M391*100)/E391</f>
        <v>0.29473684210525836</v>
      </c>
      <c r="AMK391" s="1"/>
    </row>
    <row r="392" spans="1:15 1025:1025" ht="13.5" customHeight="1" x14ac:dyDescent="0.25">
      <c r="A392" s="19">
        <v>42493</v>
      </c>
      <c r="B392" s="18" t="s">
        <v>39</v>
      </c>
      <c r="C392" s="18">
        <v>5000</v>
      </c>
      <c r="D392" s="18" t="s">
        <v>17</v>
      </c>
      <c r="E392" s="22">
        <v>110.9</v>
      </c>
      <c r="F392" s="22">
        <v>110.5</v>
      </c>
      <c r="G392" s="22">
        <v>110.1</v>
      </c>
      <c r="H392" s="22"/>
      <c r="I392" s="22">
        <v>110.5</v>
      </c>
      <c r="J392" s="20">
        <f>(IF(D392="SELL",E392-F392,IF(D392="BUY",F392-E392)))*C392</f>
        <v>2000.0000000000284</v>
      </c>
      <c r="K392" s="20">
        <f>(IF(D392="SELL",IF(G392="",0,F392-G392),IF(D392="BUY",IF(G392="",0,G392-F392))))*C392</f>
        <v>2000.0000000000284</v>
      </c>
      <c r="L392" s="20">
        <f>(IF(D392="SELL",IF(H392="",0,G392-H392),IF(D392="BUY",IF(H392="",0,(H392-G392)))))*C392</f>
        <v>0</v>
      </c>
      <c r="M392" s="20">
        <f>(K392+J392+L392)/C392</f>
        <v>0.80000000000001137</v>
      </c>
      <c r="N392" s="20">
        <f>M392*C392</f>
        <v>4000.0000000000568</v>
      </c>
      <c r="O392" s="21">
        <f>(M392*100)/E392</f>
        <v>0.72137060414789123</v>
      </c>
      <c r="AMK392" s="1"/>
    </row>
    <row r="393" spans="1:15 1025:1025" ht="13.5" customHeight="1" x14ac:dyDescent="0.25">
      <c r="A393" s="19">
        <v>42493</v>
      </c>
      <c r="B393" s="18" t="s">
        <v>19</v>
      </c>
      <c r="C393" s="18">
        <v>5000</v>
      </c>
      <c r="D393" s="18" t="s">
        <v>17</v>
      </c>
      <c r="E393" s="22">
        <v>127.7</v>
      </c>
      <c r="F393" s="22">
        <v>127.45</v>
      </c>
      <c r="G393" s="22"/>
      <c r="H393" s="22"/>
      <c r="I393" s="22">
        <v>127.45</v>
      </c>
      <c r="J393" s="20">
        <f>(IF(D393="SELL",E393-F393,IF(D393="BUY",F393-E393)))*C393</f>
        <v>1250</v>
      </c>
      <c r="K393" s="20">
        <f>(IF(D393="SELL",IF(G393="",0,F393-G393),IF(D393="BUY",IF(G393="",0,G393-F393))))*C393</f>
        <v>0</v>
      </c>
      <c r="L393" s="20">
        <f>(IF(D393="SELL",IF(H393="",0,G393-H393),IF(D393="BUY",IF(H393="",0,(H393-G393)))))*C393</f>
        <v>0</v>
      </c>
      <c r="M393" s="20">
        <f>(K393+J393+L393)/C393</f>
        <v>0.25</v>
      </c>
      <c r="N393" s="20">
        <f>M393*C393</f>
        <v>1250</v>
      </c>
      <c r="O393" s="21">
        <f>(M393*100)/E393</f>
        <v>0.19577133907595928</v>
      </c>
      <c r="AMK393" s="1"/>
    </row>
    <row r="394" spans="1:15 1025:1025" ht="13.5" customHeight="1" x14ac:dyDescent="0.25">
      <c r="A394" s="19">
        <v>42493</v>
      </c>
      <c r="B394" s="18" t="s">
        <v>16</v>
      </c>
      <c r="C394" s="18">
        <v>100</v>
      </c>
      <c r="D394" s="18" t="s">
        <v>15</v>
      </c>
      <c r="E394" s="22">
        <v>3002</v>
      </c>
      <c r="F394" s="22">
        <v>2967</v>
      </c>
      <c r="G394" s="22"/>
      <c r="H394" s="22"/>
      <c r="I394" s="22">
        <v>2967</v>
      </c>
      <c r="J394" s="20">
        <f>(IF(D394="SELL",E394-F394,IF(D394="BUY",F394-E394)))*C394</f>
        <v>-3500</v>
      </c>
      <c r="K394" s="20">
        <f>(IF(D394="SELL",IF(G394="",0,F394-G394),IF(D394="BUY",IF(G394="",0,G394-F394))))*C394</f>
        <v>0</v>
      </c>
      <c r="L394" s="20">
        <f>(IF(D394="SELL",IF(H394="",0,G394-H394),IF(D394="BUY",IF(H394="",0,(H394-G394)))))*C394</f>
        <v>0</v>
      </c>
      <c r="M394" s="20">
        <f>(K394+J394+L394)/C394</f>
        <v>-35</v>
      </c>
      <c r="N394" s="20">
        <f>M394*C394</f>
        <v>-3500</v>
      </c>
      <c r="O394" s="21">
        <f>(M394*100)/E394</f>
        <v>-1.1658894070619588</v>
      </c>
      <c r="AMK394" s="1"/>
    </row>
    <row r="395" spans="1:15 1025:1025" ht="13.5" customHeight="1" x14ac:dyDescent="0.25">
      <c r="A395" s="19">
        <v>42493</v>
      </c>
      <c r="B395" s="18" t="s">
        <v>22</v>
      </c>
      <c r="C395" s="18">
        <v>250</v>
      </c>
      <c r="D395" s="18" t="s">
        <v>17</v>
      </c>
      <c r="E395" s="22">
        <v>630</v>
      </c>
      <c r="F395" s="22">
        <v>625</v>
      </c>
      <c r="G395" s="22"/>
      <c r="H395" s="22"/>
      <c r="I395" s="22">
        <v>625</v>
      </c>
      <c r="J395" s="20">
        <f>(IF(D395="SELL",E395-F395,IF(D395="BUY",F395-E395)))*C395</f>
        <v>1250</v>
      </c>
      <c r="K395" s="20">
        <f>(IF(D395="SELL",IF(G395="",0,F395-G395),IF(D395="BUY",IF(G395="",0,G395-F395))))*C395</f>
        <v>0</v>
      </c>
      <c r="L395" s="20">
        <f>(IF(D395="SELL",IF(H395="",0,G395-H395),IF(D395="BUY",IF(H395="",0,(H395-G395)))))*C395</f>
        <v>0</v>
      </c>
      <c r="M395" s="20">
        <f>(K395+J395+L395)/C395</f>
        <v>5</v>
      </c>
      <c r="N395" s="20">
        <f>M395*C395</f>
        <v>1250</v>
      </c>
      <c r="O395" s="21">
        <f>(M395*100)/E395</f>
        <v>0.79365079365079361</v>
      </c>
      <c r="AMK395" s="1"/>
    </row>
    <row r="396" spans="1:15 1025:1025" ht="13.5" customHeight="1" x14ac:dyDescent="0.25">
      <c r="A396" s="19">
        <v>42493</v>
      </c>
      <c r="B396" s="18" t="s">
        <v>25</v>
      </c>
      <c r="C396" s="18">
        <v>30</v>
      </c>
      <c r="D396" s="18" t="s">
        <v>15</v>
      </c>
      <c r="E396" s="22">
        <v>41250</v>
      </c>
      <c r="F396" s="22">
        <v>41425</v>
      </c>
      <c r="G396" s="22"/>
      <c r="H396" s="22"/>
      <c r="I396" s="22">
        <v>41425</v>
      </c>
      <c r="J396" s="20">
        <f>(IF(D396="SELL",E396-F396,IF(D396="BUY",F396-E396)))*C396</f>
        <v>5250</v>
      </c>
      <c r="K396" s="20">
        <f>(IF(D396="SELL",IF(G396="",0,F396-G396),IF(D396="BUY",IF(G396="",0,G396-F396))))*C396</f>
        <v>0</v>
      </c>
      <c r="L396" s="20">
        <f>(IF(D396="SELL",IF(H396="",0,G396-H396),IF(D396="BUY",IF(H396="",0,(H396-G396)))))*C396</f>
        <v>0</v>
      </c>
      <c r="M396" s="20">
        <f>(K396+J396+L396)/C396</f>
        <v>175</v>
      </c>
      <c r="N396" s="20">
        <f>M396*C396</f>
        <v>5250</v>
      </c>
      <c r="O396" s="21">
        <f>(M396*100)/E396</f>
        <v>0.42424242424242425</v>
      </c>
      <c r="AMK396" s="1"/>
    </row>
    <row r="397" spans="1:15 1025:1025" ht="13.5" customHeight="1" x14ac:dyDescent="0.25">
      <c r="A397" s="19">
        <v>42492</v>
      </c>
      <c r="B397" s="18" t="s">
        <v>27</v>
      </c>
      <c r="C397" s="18">
        <v>1250</v>
      </c>
      <c r="D397" s="18" t="s">
        <v>17</v>
      </c>
      <c r="E397" s="22">
        <v>142</v>
      </c>
      <c r="F397" s="22">
        <v>141</v>
      </c>
      <c r="G397" s="22">
        <v>140</v>
      </c>
      <c r="H397" s="22"/>
      <c r="I397" s="22">
        <v>141</v>
      </c>
      <c r="J397" s="20">
        <f>(IF(D397="SELL",E397-F397,IF(D397="BUY",F397-E397)))*C397</f>
        <v>1250</v>
      </c>
      <c r="K397" s="20">
        <f>(IF(D397="SELL",IF(G397="",0,F397-G397),IF(D397="BUY",IF(G397="",0,G397-F397))))*C397</f>
        <v>1250</v>
      </c>
      <c r="L397" s="20">
        <f>(IF(D397="SELL",IF(H397="",0,G397-H397),IF(D397="BUY",IF(H397="",0,(H397-G397)))))*C397</f>
        <v>0</v>
      </c>
      <c r="M397" s="20">
        <f>(K397+J397+L397)/C397</f>
        <v>2</v>
      </c>
      <c r="N397" s="20">
        <f>M397*C397</f>
        <v>2500</v>
      </c>
      <c r="O397" s="21">
        <f>(M397*100)/E397</f>
        <v>1.408450704225352</v>
      </c>
      <c r="AMK397" s="1"/>
    </row>
    <row r="398" spans="1:15 1025:1025" ht="13.5" customHeight="1" x14ac:dyDescent="0.25">
      <c r="A398" s="19">
        <v>42492</v>
      </c>
      <c r="B398" s="18" t="s">
        <v>16</v>
      </c>
      <c r="C398" s="18">
        <v>100</v>
      </c>
      <c r="D398" s="18" t="s">
        <v>15</v>
      </c>
      <c r="E398" s="22">
        <v>3035</v>
      </c>
      <c r="F398" s="22">
        <v>3050</v>
      </c>
      <c r="G398" s="22">
        <v>3065</v>
      </c>
      <c r="H398" s="22"/>
      <c r="I398" s="22">
        <v>3050</v>
      </c>
      <c r="J398" s="20">
        <f>(IF(D398="SELL",E398-F398,IF(D398="BUY",F398-E398)))*C398</f>
        <v>1500</v>
      </c>
      <c r="K398" s="20">
        <f>(IF(D398="SELL",IF(G398="",0,F398-G398),IF(D398="BUY",IF(G398="",0,G398-F398))))*C398</f>
        <v>1500</v>
      </c>
      <c r="L398" s="20">
        <f>(IF(D398="SELL",IF(H398="",0,G398-H398),IF(D398="BUY",IF(H398="",0,(H398-G398)))))*C398</f>
        <v>0</v>
      </c>
      <c r="M398" s="20">
        <f>(K398+J398+L398)/C398</f>
        <v>30</v>
      </c>
      <c r="N398" s="20">
        <f>M398*C398</f>
        <v>3000</v>
      </c>
      <c r="O398" s="21">
        <f>(M398*100)/E398</f>
        <v>0.98846787479406917</v>
      </c>
      <c r="AMK398" s="1"/>
    </row>
    <row r="399" spans="1:15 1025:1025" ht="13.5" customHeight="1" x14ac:dyDescent="0.25">
      <c r="A399" s="19">
        <v>42492</v>
      </c>
      <c r="B399" s="18" t="s">
        <v>25</v>
      </c>
      <c r="C399" s="18">
        <v>30</v>
      </c>
      <c r="D399" s="18" t="s">
        <v>15</v>
      </c>
      <c r="E399" s="22">
        <v>42375</v>
      </c>
      <c r="F399" s="22">
        <v>42550</v>
      </c>
      <c r="G399" s="22">
        <v>42700</v>
      </c>
      <c r="H399" s="22"/>
      <c r="I399" s="22">
        <v>42550</v>
      </c>
      <c r="J399" s="20">
        <f>(IF(D399="SELL",E399-F399,IF(D399="BUY",F399-E399)))*C399</f>
        <v>5250</v>
      </c>
      <c r="K399" s="20">
        <f>(IF(D399="SELL",IF(G399="",0,F399-G399),IF(D399="BUY",IF(G399="",0,G399-F399))))*C399</f>
        <v>4500</v>
      </c>
      <c r="L399" s="20">
        <f>(IF(D399="SELL",IF(H399="",0,G399-H399),IF(D399="BUY",IF(H399="",0,(H399-G399)))))*C399</f>
        <v>0</v>
      </c>
      <c r="M399" s="20">
        <f>(K399+J399+L399)/C399</f>
        <v>325</v>
      </c>
      <c r="N399" s="20">
        <f>M399*C399</f>
        <v>9750</v>
      </c>
      <c r="O399" s="21">
        <f>(M399*100)/E399</f>
        <v>0.76696165191740417</v>
      </c>
      <c r="AMK399" s="1"/>
    </row>
    <row r="400" spans="1:15 1025:1025" ht="13.5" customHeight="1" x14ac:dyDescent="0.25">
      <c r="A400" s="19">
        <v>42492</v>
      </c>
      <c r="B400" s="18" t="s">
        <v>14</v>
      </c>
      <c r="C400" s="18">
        <v>100</v>
      </c>
      <c r="D400" s="18" t="s">
        <v>15</v>
      </c>
      <c r="E400" s="22">
        <v>30300</v>
      </c>
      <c r="F400" s="22">
        <v>30350</v>
      </c>
      <c r="G400" s="22"/>
      <c r="H400" s="22"/>
      <c r="I400" s="22">
        <v>30350</v>
      </c>
      <c r="J400" s="20">
        <f>(IF(D400="SELL",E400-F400,IF(D400="BUY",F400-E400)))*C400</f>
        <v>5000</v>
      </c>
      <c r="K400" s="20">
        <f>(IF(D400="SELL",IF(G400="",0,F400-G400),IF(D400="BUY",IF(G400="",0,G400-F400))))*C400</f>
        <v>0</v>
      </c>
      <c r="L400" s="20">
        <f>(IF(D400="SELL",IF(H400="",0,G400-H400),IF(D400="BUY",IF(H400="",0,(H400-G400)))))*C400</f>
        <v>0</v>
      </c>
      <c r="M400" s="20">
        <f>(K400+J400+L400)/C400</f>
        <v>50</v>
      </c>
      <c r="N400" s="20">
        <f>M400*C400</f>
        <v>5000</v>
      </c>
      <c r="O400" s="21">
        <f>(M400*100)/E400</f>
        <v>0.16501650165016502</v>
      </c>
      <c r="AMK400" s="1"/>
    </row>
    <row r="401" spans="1:15 1025:1025" x14ac:dyDescent="0.25">
      <c r="A401" s="19">
        <v>42489</v>
      </c>
      <c r="B401" s="18" t="s">
        <v>19</v>
      </c>
      <c r="C401" s="18">
        <v>5000</v>
      </c>
      <c r="D401" s="18" t="s">
        <v>15</v>
      </c>
      <c r="E401" s="22">
        <v>129</v>
      </c>
      <c r="F401" s="22">
        <v>129.19999999999999</v>
      </c>
      <c r="G401" s="22"/>
      <c r="H401" s="22"/>
      <c r="I401" s="22">
        <v>129.19999999999999</v>
      </c>
      <c r="J401" s="20">
        <f>(IF(D401="SELL",E401-F401,IF(D401="BUY",F401-E401)))*C401</f>
        <v>999.99999999994316</v>
      </c>
      <c r="K401" s="20">
        <f>(IF(D401="SELL",IF(G401="",0,F401-G401),IF(D401="BUY",IF(G401="",0,G401-F401))))*C401</f>
        <v>0</v>
      </c>
      <c r="L401" s="20">
        <f>(IF(D401="SELL",IF(H401="",0,G401-H401),IF(D401="BUY",IF(H401="",0,(H401-G401)))))*C401</f>
        <v>0</v>
      </c>
      <c r="M401" s="20">
        <f>(K401+J401+L401)/C401</f>
        <v>0.19999999999998863</v>
      </c>
      <c r="N401" s="20">
        <f>M401*C401</f>
        <v>999.99999999994316</v>
      </c>
      <c r="O401" s="21">
        <f>(M401*100)/E401</f>
        <v>0.15503875968991368</v>
      </c>
      <c r="AMK401" s="1"/>
    </row>
    <row r="402" spans="1:15 1025:1025" x14ac:dyDescent="0.25">
      <c r="A402" s="19">
        <v>42489</v>
      </c>
      <c r="B402" s="18" t="s">
        <v>39</v>
      </c>
      <c r="C402" s="18">
        <v>5000</v>
      </c>
      <c r="D402" s="18" t="s">
        <v>15</v>
      </c>
      <c r="E402" s="22">
        <v>111.4</v>
      </c>
      <c r="F402" s="22">
        <v>111.8</v>
      </c>
      <c r="G402" s="22"/>
      <c r="H402" s="22"/>
      <c r="I402" s="22">
        <v>111.8</v>
      </c>
      <c r="J402" s="20">
        <f>(IF(D402="SELL",E402-F402,IF(D402="BUY",F402-E402)))*C402</f>
        <v>1999.9999999999573</v>
      </c>
      <c r="K402" s="20">
        <f>(IF(D402="SELL",IF(G402="",0,F402-G402),IF(D402="BUY",IF(G402="",0,G402-F402))))*C402</f>
        <v>0</v>
      </c>
      <c r="L402" s="20">
        <f>(IF(D402="SELL",IF(H402="",0,G402-H402),IF(D402="BUY",IF(H402="",0,(H402-G402)))))*C402</f>
        <v>0</v>
      </c>
      <c r="M402" s="20">
        <f>(K402+J402+L402)/C402</f>
        <v>0.39999999999999147</v>
      </c>
      <c r="N402" s="20">
        <f>M402*C402</f>
        <v>1999.9999999999573</v>
      </c>
      <c r="O402" s="21">
        <f>(M402*100)/E402</f>
        <v>0.35906642728904081</v>
      </c>
      <c r="AMK402" s="1"/>
    </row>
    <row r="403" spans="1:15 1025:1025" x14ac:dyDescent="0.25">
      <c r="A403" s="19">
        <v>42489</v>
      </c>
      <c r="B403" s="18" t="s">
        <v>25</v>
      </c>
      <c r="C403" s="18">
        <v>30</v>
      </c>
      <c r="D403" s="18" t="s">
        <v>17</v>
      </c>
      <c r="E403" s="22">
        <v>42500</v>
      </c>
      <c r="F403" s="22">
        <v>42350</v>
      </c>
      <c r="G403" s="22">
        <v>42200</v>
      </c>
      <c r="H403" s="22"/>
      <c r="I403" s="22">
        <v>42350</v>
      </c>
      <c r="J403" s="20">
        <f>(IF(D403="SELL",E403-F403,IF(D403="BUY",F403-E403)))*C403</f>
        <v>4500</v>
      </c>
      <c r="K403" s="20">
        <f>(IF(D403="SELL",IF(G403="",0,F403-G403),IF(D403="BUY",IF(G403="",0,G403-F403))))*C403</f>
        <v>4500</v>
      </c>
      <c r="L403" s="20">
        <f>(IF(D403="SELL",IF(H403="",0,G403-H403),IF(D403="BUY",IF(H403="",0,(H403-G403)))))*C403</f>
        <v>0</v>
      </c>
      <c r="M403" s="20">
        <f>(K403+J403+L403)/C403</f>
        <v>300</v>
      </c>
      <c r="N403" s="20">
        <f>M403*C403</f>
        <v>9000</v>
      </c>
      <c r="O403" s="21">
        <f>(M403*100)/E403</f>
        <v>0.70588235294117652</v>
      </c>
      <c r="AMK403" s="1"/>
    </row>
    <row r="404" spans="1:15 1025:1025" x14ac:dyDescent="0.25">
      <c r="A404" s="19">
        <v>42489</v>
      </c>
      <c r="B404" s="18" t="s">
        <v>14</v>
      </c>
      <c r="C404" s="18">
        <v>100</v>
      </c>
      <c r="D404" s="18" t="s">
        <v>17</v>
      </c>
      <c r="E404" s="22">
        <v>29995</v>
      </c>
      <c r="F404" s="22">
        <v>29950</v>
      </c>
      <c r="G404" s="22">
        <v>29900</v>
      </c>
      <c r="H404" s="22"/>
      <c r="I404" s="22">
        <v>29950</v>
      </c>
      <c r="J404" s="20">
        <f>(IF(D404="SELL",E404-F404,IF(D404="BUY",F404-E404)))*C404</f>
        <v>4500</v>
      </c>
      <c r="K404" s="20">
        <f>(IF(D404="SELL",IF(G404="",0,F404-G404),IF(D404="BUY",IF(G404="",0,G404-F404))))*C404</f>
        <v>5000</v>
      </c>
      <c r="L404" s="20">
        <f>(IF(D404="SELL",IF(H404="",0,G404-H404),IF(D404="BUY",IF(H404="",0,(H404-G404)))))*C404</f>
        <v>0</v>
      </c>
      <c r="M404" s="20">
        <f>(K404+J404+L404)/C404</f>
        <v>95</v>
      </c>
      <c r="N404" s="20">
        <f>M404*C404</f>
        <v>9500</v>
      </c>
      <c r="O404" s="21">
        <f>(M404*100)/E404</f>
        <v>0.31671945324220702</v>
      </c>
      <c r="AMK404" s="1"/>
    </row>
    <row r="405" spans="1:15 1025:1025" x14ac:dyDescent="0.25">
      <c r="A405" s="19">
        <v>42488</v>
      </c>
      <c r="B405" s="18" t="s">
        <v>25</v>
      </c>
      <c r="C405" s="18">
        <v>30</v>
      </c>
      <c r="D405" s="18" t="s">
        <v>15</v>
      </c>
      <c r="E405" s="22">
        <v>41200</v>
      </c>
      <c r="F405" s="22">
        <v>41375</v>
      </c>
      <c r="G405" s="22"/>
      <c r="H405" s="22"/>
      <c r="I405" s="22">
        <v>41375</v>
      </c>
      <c r="J405" s="20">
        <f>(IF(D405="SELL",E405-F405,IF(D405="BUY",F405-E405)))*C405</f>
        <v>5250</v>
      </c>
      <c r="K405" s="20">
        <f>(IF(D405="SELL",IF(G405="",0,F405-G405),IF(D405="BUY",IF(G405="",0,G405-F405))))*C405</f>
        <v>0</v>
      </c>
      <c r="L405" s="20">
        <f>(IF(D405="SELL",IF(H405="",0,G405-H405),IF(D405="BUY",IF(H405="",0,(H405-G405)))))*C405</f>
        <v>0</v>
      </c>
      <c r="M405" s="20">
        <f>(K405+J405+L405)/C405</f>
        <v>175</v>
      </c>
      <c r="N405" s="20">
        <f>M405*C405</f>
        <v>5250</v>
      </c>
      <c r="O405" s="21">
        <f>(M405*100)/E405</f>
        <v>0.42475728155339804</v>
      </c>
      <c r="AMK405" s="1"/>
    </row>
    <row r="406" spans="1:15 1025:1025" x14ac:dyDescent="0.25">
      <c r="A406" s="19">
        <v>42488</v>
      </c>
      <c r="B406" s="18" t="s">
        <v>19</v>
      </c>
      <c r="C406" s="18">
        <v>5000</v>
      </c>
      <c r="D406" s="18" t="s">
        <v>17</v>
      </c>
      <c r="E406" s="22">
        <v>125.2</v>
      </c>
      <c r="F406" s="22">
        <v>125</v>
      </c>
      <c r="G406" s="22"/>
      <c r="H406" s="22"/>
      <c r="I406" s="22">
        <v>125</v>
      </c>
      <c r="J406" s="20">
        <f>(IF(D406="SELL",E406-F406,IF(D406="BUY",F406-E406)))*C406</f>
        <v>1000.0000000000142</v>
      </c>
      <c r="K406" s="20">
        <f>(IF(D406="SELL",IF(G406="",0,F406-G406),IF(D406="BUY",IF(G406="",0,G406-F406))))*C406</f>
        <v>0</v>
      </c>
      <c r="L406" s="20">
        <f>(IF(D406="SELL",IF(H406="",0,G406-H406),IF(D406="BUY",IF(H406="",0,(H406-G406)))))*C406</f>
        <v>0</v>
      </c>
      <c r="M406" s="20">
        <f>(K406+J406+L406)/C406</f>
        <v>0.20000000000000284</v>
      </c>
      <c r="N406" s="20">
        <f>M406*C406</f>
        <v>1000.0000000000142</v>
      </c>
      <c r="O406" s="21">
        <f>(M406*100)/E406</f>
        <v>0.15974440894568917</v>
      </c>
      <c r="AMK406" s="1"/>
    </row>
    <row r="407" spans="1:15 1025:1025" x14ac:dyDescent="0.25">
      <c r="A407" s="19">
        <v>42488</v>
      </c>
      <c r="B407" s="18" t="s">
        <v>21</v>
      </c>
      <c r="C407" s="18">
        <v>1000</v>
      </c>
      <c r="D407" s="18" t="s">
        <v>17</v>
      </c>
      <c r="E407" s="22">
        <v>330</v>
      </c>
      <c r="F407" s="22">
        <v>328.5</v>
      </c>
      <c r="G407" s="22"/>
      <c r="H407" s="22"/>
      <c r="I407" s="22">
        <v>328.5</v>
      </c>
      <c r="J407" s="20">
        <f>(IF(D407="SELL",E407-F407,IF(D407="BUY",F407-E407)))*C407</f>
        <v>1500</v>
      </c>
      <c r="K407" s="20">
        <f>(IF(D407="SELL",IF(G407="",0,F407-G407),IF(D407="BUY",IF(G407="",0,G407-F407))))*C407</f>
        <v>0</v>
      </c>
      <c r="L407" s="20">
        <f>(IF(D407="SELL",IF(H407="",0,G407-H407),IF(D407="BUY",IF(H407="",0,(H407-G407)))))*C407</f>
        <v>0</v>
      </c>
      <c r="M407" s="20">
        <f>(K407+J407+L407)/C407</f>
        <v>1.5</v>
      </c>
      <c r="N407" s="20">
        <f>M407*C407</f>
        <v>1500</v>
      </c>
      <c r="O407" s="21">
        <f>(M407*100)/E407</f>
        <v>0.45454545454545453</v>
      </c>
      <c r="AMK407" s="1"/>
    </row>
    <row r="408" spans="1:15 1025:1025" x14ac:dyDescent="0.25">
      <c r="A408" s="19">
        <v>42488</v>
      </c>
      <c r="B408" s="18" t="s">
        <v>14</v>
      </c>
      <c r="C408" s="18">
        <v>100</v>
      </c>
      <c r="D408" s="18" t="s">
        <v>15</v>
      </c>
      <c r="E408" s="22">
        <v>29440</v>
      </c>
      <c r="F408" s="22">
        <v>29500</v>
      </c>
      <c r="G408" s="22">
        <v>29550</v>
      </c>
      <c r="H408" s="22"/>
      <c r="I408" s="22">
        <v>29500</v>
      </c>
      <c r="J408" s="20">
        <f>(IF(D408="SELL",E408-F408,IF(D408="BUY",F408-E408)))*C408</f>
        <v>6000</v>
      </c>
      <c r="K408" s="20">
        <f>(IF(D408="SELL",IF(G408="",0,F408-G408),IF(D408="BUY",IF(G408="",0,G408-F408))))*C408</f>
        <v>5000</v>
      </c>
      <c r="L408" s="20">
        <f>(IF(D408="SELL",IF(H408="",0,G408-H408),IF(D408="BUY",IF(H408="",0,(H408-G408)))))*C408</f>
        <v>0</v>
      </c>
      <c r="M408" s="20">
        <f>(K408+J408+L408)/C408</f>
        <v>110</v>
      </c>
      <c r="N408" s="20">
        <f>M408*C408</f>
        <v>11000</v>
      </c>
      <c r="O408" s="21">
        <f>(M408*100)/E408</f>
        <v>0.37364130434782611</v>
      </c>
      <c r="AMK408" s="1"/>
    </row>
    <row r="409" spans="1:15 1025:1025" x14ac:dyDescent="0.25">
      <c r="A409" s="19">
        <v>42487</v>
      </c>
      <c r="B409" s="18" t="s">
        <v>16</v>
      </c>
      <c r="C409" s="18">
        <v>100</v>
      </c>
      <c r="D409" s="18" t="s">
        <v>15</v>
      </c>
      <c r="E409" s="22">
        <v>2970</v>
      </c>
      <c r="F409" s="22">
        <v>2990</v>
      </c>
      <c r="G409" s="22">
        <v>3010</v>
      </c>
      <c r="H409" s="22"/>
      <c r="I409" s="22">
        <v>2990</v>
      </c>
      <c r="J409" s="20">
        <f>(IF(D409="SELL",E409-F409,IF(D409="BUY",F409-E409)))*C409</f>
        <v>2000</v>
      </c>
      <c r="K409" s="20">
        <f>(IF(D409="SELL",IF(G409="",0,F409-G409),IF(D409="BUY",IF(G409="",0,G409-F409))))*C409</f>
        <v>2000</v>
      </c>
      <c r="L409" s="20">
        <f>(IF(D409="SELL",IF(H409="",0,G409-H409),IF(D409="BUY",IF(H409="",0,(H409-G409)))))*C409</f>
        <v>0</v>
      </c>
      <c r="M409" s="20">
        <f>(K409+J409+L409)/C409</f>
        <v>40</v>
      </c>
      <c r="N409" s="20">
        <f>M409*C409</f>
        <v>4000</v>
      </c>
      <c r="O409" s="21">
        <f>(M409*100)/E409</f>
        <v>1.3468013468013469</v>
      </c>
      <c r="AMK409" s="1"/>
    </row>
    <row r="410" spans="1:15 1025:1025" x14ac:dyDescent="0.25">
      <c r="A410" s="19">
        <v>42487</v>
      </c>
      <c r="B410" s="18" t="s">
        <v>25</v>
      </c>
      <c r="C410" s="18">
        <v>30</v>
      </c>
      <c r="D410" s="18" t="s">
        <v>15</v>
      </c>
      <c r="E410" s="22">
        <v>40630</v>
      </c>
      <c r="F410" s="22">
        <v>40800</v>
      </c>
      <c r="G410" s="22"/>
      <c r="H410" s="22"/>
      <c r="I410" s="22">
        <v>40800</v>
      </c>
      <c r="J410" s="20">
        <f>(IF(D410="SELL",E410-F410,IF(D410="BUY",F410-E410)))*C410</f>
        <v>5100</v>
      </c>
      <c r="K410" s="20">
        <f>(IF(D410="SELL",IF(G410="",0,F410-G410),IF(D410="BUY",IF(G410="",0,G410-F410))))*C410</f>
        <v>0</v>
      </c>
      <c r="L410" s="20">
        <f>(IF(D410="SELL",IF(H410="",0,G410-H410),IF(D410="BUY",IF(H410="",0,(H410-G410)))))*C410</f>
        <v>0</v>
      </c>
      <c r="M410" s="20">
        <f>(K410+J410+L410)/C410</f>
        <v>170</v>
      </c>
      <c r="N410" s="20">
        <f>M410*C410</f>
        <v>5100</v>
      </c>
      <c r="O410" s="21">
        <f>(M410*100)/E410</f>
        <v>0.41841004184100417</v>
      </c>
      <c r="AMK410" s="1"/>
    </row>
    <row r="411" spans="1:15 1025:1025" x14ac:dyDescent="0.25">
      <c r="A411" s="19">
        <v>42487</v>
      </c>
      <c r="B411" s="18" t="s">
        <v>19</v>
      </c>
      <c r="C411" s="18">
        <v>500</v>
      </c>
      <c r="D411" s="18" t="s">
        <v>17</v>
      </c>
      <c r="E411" s="22">
        <v>125.3</v>
      </c>
      <c r="F411" s="22">
        <v>125</v>
      </c>
      <c r="G411" s="22"/>
      <c r="H411" s="22"/>
      <c r="I411" s="22">
        <v>125</v>
      </c>
      <c r="J411" s="20">
        <f>(IF(D411="SELL",E411-F411,IF(D411="BUY",F411-E411)))*C411</f>
        <v>149.99999999999858</v>
      </c>
      <c r="K411" s="20">
        <f>(IF(D411="SELL",IF(G411="",0,F411-G411),IF(D411="BUY",IF(G411="",0,G411-F411))))*C411</f>
        <v>0</v>
      </c>
      <c r="L411" s="20">
        <f>(IF(D411="SELL",IF(H411="",0,G411-H411),IF(D411="BUY",IF(H411="",0,(H411-G411)))))*C411</f>
        <v>0</v>
      </c>
      <c r="M411" s="20">
        <f>(K411+J411+L411)/C411</f>
        <v>0.29999999999999716</v>
      </c>
      <c r="N411" s="20">
        <f>M411*C411</f>
        <v>149.99999999999858</v>
      </c>
      <c r="O411" s="21">
        <f>(M411*100)/E411</f>
        <v>0.2394253790901813</v>
      </c>
      <c r="AMK411" s="1"/>
    </row>
    <row r="412" spans="1:15 1025:1025" x14ac:dyDescent="0.25">
      <c r="A412" s="19">
        <v>42487</v>
      </c>
      <c r="B412" s="18" t="s">
        <v>18</v>
      </c>
      <c r="C412" s="18">
        <v>500</v>
      </c>
      <c r="D412" s="18" t="s">
        <v>17</v>
      </c>
      <c r="E412" s="22">
        <v>116</v>
      </c>
      <c r="F412" s="22">
        <v>115.6</v>
      </c>
      <c r="G412" s="22"/>
      <c r="H412" s="22"/>
      <c r="I412" s="22">
        <v>115.6</v>
      </c>
      <c r="J412" s="20">
        <f>(IF(D412="SELL",E412-F412,IF(D412="BUY",F412-E412)))*C412</f>
        <v>200.00000000000284</v>
      </c>
      <c r="K412" s="20">
        <f>(IF(D412="SELL",IF(G412="",0,F412-G412),IF(D412="BUY",IF(G412="",0,G412-F412))))*C412</f>
        <v>0</v>
      </c>
      <c r="L412" s="20">
        <f>(IF(D412="SELL",IF(H412="",0,G412-H412),IF(D412="BUY",IF(H412="",0,(H412-G412)))))*C412</f>
        <v>0</v>
      </c>
      <c r="M412" s="20">
        <f>(K412+J412+L412)/C412</f>
        <v>0.40000000000000568</v>
      </c>
      <c r="N412" s="20">
        <f>M412*C412</f>
        <v>200.00000000000284</v>
      </c>
      <c r="O412" s="21">
        <f>(M412*100)/E412</f>
        <v>0.34482758620690146</v>
      </c>
      <c r="AMK412" s="1"/>
    </row>
    <row r="413" spans="1:15 1025:1025" x14ac:dyDescent="0.25">
      <c r="A413" s="19">
        <v>42487</v>
      </c>
      <c r="B413" s="18" t="s">
        <v>14</v>
      </c>
      <c r="C413" s="18">
        <v>100</v>
      </c>
      <c r="D413" s="18" t="s">
        <v>15</v>
      </c>
      <c r="E413" s="22">
        <v>29300</v>
      </c>
      <c r="F413" s="22">
        <v>29350</v>
      </c>
      <c r="G413" s="22">
        <v>29393</v>
      </c>
      <c r="H413" s="22"/>
      <c r="I413" s="22">
        <v>29350</v>
      </c>
      <c r="J413" s="20">
        <f>(IF(D413="SELL",E413-F413,IF(D413="BUY",F413-E413)))*C413</f>
        <v>5000</v>
      </c>
      <c r="K413" s="20">
        <f>(IF(D413="SELL",IF(G413="",0,F413-G413),IF(D413="BUY",IF(G413="",0,G413-F413))))*C413</f>
        <v>4300</v>
      </c>
      <c r="L413" s="20">
        <f>(IF(D413="SELL",IF(H413="",0,G413-H413),IF(D413="BUY",IF(H413="",0,(H413-G413)))))*C413</f>
        <v>0</v>
      </c>
      <c r="M413" s="20">
        <f>(K413+J413+L413)/C413</f>
        <v>93</v>
      </c>
      <c r="N413" s="20">
        <f>M413*C413</f>
        <v>9300</v>
      </c>
      <c r="O413" s="21">
        <f>(M413*100)/E413</f>
        <v>0.3174061433447099</v>
      </c>
      <c r="AMK413" s="1"/>
    </row>
    <row r="414" spans="1:15 1025:1025" x14ac:dyDescent="0.25">
      <c r="A414" s="19">
        <v>42486</v>
      </c>
      <c r="B414" s="18" t="s">
        <v>25</v>
      </c>
      <c r="C414" s="18">
        <v>30</v>
      </c>
      <c r="D414" s="18" t="s">
        <v>15</v>
      </c>
      <c r="E414" s="22">
        <v>40100</v>
      </c>
      <c r="F414" s="22">
        <v>39921</v>
      </c>
      <c r="G414" s="22"/>
      <c r="H414" s="22"/>
      <c r="I414" s="22">
        <v>39921</v>
      </c>
      <c r="J414" s="20">
        <f>(IF(D414="SELL",E414-F414,IF(D414="BUY",F414-E414)))*C414</f>
        <v>-5370</v>
      </c>
      <c r="K414" s="20">
        <f>(IF(D414="SELL",IF(G414="",0,F414-G414),IF(D414="BUY",IF(G414="",0,G414-F414))))*C414</f>
        <v>0</v>
      </c>
      <c r="L414" s="20">
        <f>(IF(D414="SELL",IF(H414="",0,G414-H414),IF(D414="BUY",IF(H414="",0,(H414-G414)))))*C414</f>
        <v>0</v>
      </c>
      <c r="M414" s="20">
        <f>(K414+J414+L414)/C414</f>
        <v>-179</v>
      </c>
      <c r="N414" s="20">
        <f>M414*C414</f>
        <v>-5370</v>
      </c>
      <c r="O414" s="21">
        <f>(M414*100)/E414</f>
        <v>-0.44638403990024939</v>
      </c>
      <c r="AMK414" s="1"/>
    </row>
    <row r="415" spans="1:15 1025:1025" x14ac:dyDescent="0.25">
      <c r="A415" s="19">
        <v>42486</v>
      </c>
      <c r="B415" s="18" t="s">
        <v>14</v>
      </c>
      <c r="C415" s="18">
        <v>100</v>
      </c>
      <c r="D415" s="18" t="s">
        <v>15</v>
      </c>
      <c r="E415" s="22">
        <v>29200</v>
      </c>
      <c r="F415" s="22">
        <v>29138</v>
      </c>
      <c r="G415" s="22"/>
      <c r="H415" s="22"/>
      <c r="I415" s="22">
        <v>29138</v>
      </c>
      <c r="J415" s="20">
        <f>(IF(D415="SELL",E415-F415,IF(D415="BUY",F415-E415)))*C415</f>
        <v>-6200</v>
      </c>
      <c r="K415" s="20">
        <f>(IF(D415="SELL",IF(G415="",0,F415-G415),IF(D415="BUY",IF(G415="",0,G415-F415))))*C415</f>
        <v>0</v>
      </c>
      <c r="L415" s="20">
        <f>(IF(D415="SELL",IF(H415="",0,G415-H415),IF(D415="BUY",IF(H415="",0,(H415-G415)))))*C415</f>
        <v>0</v>
      </c>
      <c r="M415" s="20">
        <f>(K415+J415+L415)/C415</f>
        <v>-62</v>
      </c>
      <c r="N415" s="20">
        <f>M415*C415</f>
        <v>-6200</v>
      </c>
      <c r="O415" s="21">
        <f>(M415*100)/E415</f>
        <v>-0.21232876712328766</v>
      </c>
      <c r="AMK415" s="1"/>
    </row>
    <row r="416" spans="1:15 1025:1025" x14ac:dyDescent="0.25">
      <c r="A416" s="19">
        <v>42486</v>
      </c>
      <c r="B416" s="18" t="s">
        <v>22</v>
      </c>
      <c r="C416" s="18">
        <v>250</v>
      </c>
      <c r="D416" s="18" t="s">
        <v>15</v>
      </c>
      <c r="E416" s="22">
        <v>607</v>
      </c>
      <c r="F416" s="22">
        <v>598.79999999999995</v>
      </c>
      <c r="G416" s="22"/>
      <c r="H416" s="22"/>
      <c r="I416" s="22">
        <v>598.79999999999995</v>
      </c>
      <c r="J416" s="20">
        <f>(IF(D416="SELL",E416-F416,IF(D416="BUY",F416-E416)))*C416</f>
        <v>-2050.0000000000114</v>
      </c>
      <c r="K416" s="20">
        <f>(IF(D416="SELL",IF(G416="",0,F416-G416),IF(D416="BUY",IF(G416="",0,G416-F416))))*C416</f>
        <v>0</v>
      </c>
      <c r="L416" s="20">
        <f>(IF(D416="SELL",IF(H416="",0,G416-H416),IF(D416="BUY",IF(H416="",0,(H416-G416)))))*C416</f>
        <v>0</v>
      </c>
      <c r="M416" s="20">
        <f>(K416+J416+L416)/C416</f>
        <v>-8.2000000000000455</v>
      </c>
      <c r="N416" s="20">
        <f>M416*C416</f>
        <v>-2050.0000000000114</v>
      </c>
      <c r="O416" s="21">
        <f>(M416*100)/E416</f>
        <v>-1.3509060955519021</v>
      </c>
      <c r="AMK416" s="1"/>
    </row>
    <row r="417" spans="1:15 1025:1025" x14ac:dyDescent="0.25">
      <c r="A417" s="19">
        <v>42486</v>
      </c>
      <c r="B417" s="18" t="s">
        <v>19</v>
      </c>
      <c r="C417" s="18">
        <v>5000</v>
      </c>
      <c r="D417" s="18" t="s">
        <v>17</v>
      </c>
      <c r="E417" s="22">
        <v>124.4</v>
      </c>
      <c r="F417" s="22">
        <v>124</v>
      </c>
      <c r="G417" s="22">
        <v>123.6</v>
      </c>
      <c r="H417" s="22"/>
      <c r="I417" s="22">
        <v>124</v>
      </c>
      <c r="J417" s="20">
        <f>(IF(D417="SELL",E417-F417,IF(D417="BUY",F417-E417)))*C417</f>
        <v>2000.0000000000284</v>
      </c>
      <c r="K417" s="20">
        <f>(IF(D417="SELL",IF(G417="",0,F417-G417),IF(D417="BUY",IF(G417="",0,G417-F417))))*C417</f>
        <v>2000.0000000000284</v>
      </c>
      <c r="L417" s="20">
        <f>(IF(D417="SELL",IF(H417="",0,G417-H417),IF(D417="BUY",IF(H417="",0,(H417-G417)))))*C417</f>
        <v>0</v>
      </c>
      <c r="M417" s="20">
        <f>(K417+J417+L417)/C417</f>
        <v>0.80000000000001137</v>
      </c>
      <c r="N417" s="20">
        <f>M417*C417</f>
        <v>4000.0000000000568</v>
      </c>
      <c r="O417" s="21">
        <f>(M417*100)/E417</f>
        <v>0.64308681672026635</v>
      </c>
      <c r="AMK417" s="1"/>
    </row>
    <row r="418" spans="1:15 1025:1025" x14ac:dyDescent="0.25">
      <c r="A418" s="19">
        <v>42486</v>
      </c>
      <c r="B418" s="18" t="s">
        <v>39</v>
      </c>
      <c r="C418" s="18">
        <v>5000</v>
      </c>
      <c r="D418" s="18" t="s">
        <v>17</v>
      </c>
      <c r="E418" s="22">
        <v>109.6</v>
      </c>
      <c r="F418" s="22">
        <v>109.2</v>
      </c>
      <c r="G418" s="22"/>
      <c r="H418" s="22"/>
      <c r="I418" s="22">
        <v>109.2</v>
      </c>
      <c r="J418" s="20">
        <f>(IF(D418="SELL",E418-F418,IF(D418="BUY",F418-E418)))*C418</f>
        <v>1999.9999999999573</v>
      </c>
      <c r="K418" s="20">
        <f>(IF(D418="SELL",IF(G418="",0,F418-G418),IF(D418="BUY",IF(G418="",0,G418-F418))))*C418</f>
        <v>0</v>
      </c>
      <c r="L418" s="20">
        <f>(IF(D418="SELL",IF(H418="",0,G418-H418),IF(D418="BUY",IF(H418="",0,(H418-G418)))))*C418</f>
        <v>0</v>
      </c>
      <c r="M418" s="20">
        <f>(K418+J418+L418)/C418</f>
        <v>0.39999999999999147</v>
      </c>
      <c r="N418" s="20">
        <f>M418*C418</f>
        <v>1999.9999999999573</v>
      </c>
      <c r="O418" s="21">
        <f>(M418*100)/E418</f>
        <v>0.36496350364962726</v>
      </c>
      <c r="AMK418" s="1"/>
    </row>
    <row r="419" spans="1:15 1025:1025" x14ac:dyDescent="0.25">
      <c r="A419" s="19">
        <v>42486</v>
      </c>
      <c r="B419" s="18" t="s">
        <v>18</v>
      </c>
      <c r="C419" s="18">
        <v>5000</v>
      </c>
      <c r="D419" s="18" t="s">
        <v>17</v>
      </c>
      <c r="E419" s="22">
        <v>116.2</v>
      </c>
      <c r="F419" s="22">
        <v>115.8</v>
      </c>
      <c r="G419" s="22">
        <v>115.4</v>
      </c>
      <c r="H419" s="22"/>
      <c r="I419" s="22">
        <v>115.8</v>
      </c>
      <c r="J419" s="20">
        <f>(IF(D419="SELL",E419-F419,IF(D419="BUY",F419-E419)))*C419</f>
        <v>2000.0000000000284</v>
      </c>
      <c r="K419" s="20">
        <f>(IF(D419="SELL",IF(G419="",0,F419-G419),IF(D419="BUY",IF(G419="",0,G419-F419))))*C419</f>
        <v>1999.9999999999573</v>
      </c>
      <c r="L419" s="20">
        <f>(IF(D419="SELL",IF(H419="",0,G419-H419),IF(D419="BUY",IF(H419="",0,(H419-G419)))))*C419</f>
        <v>0</v>
      </c>
      <c r="M419" s="20">
        <f>(K419+J419+L419)/C419</f>
        <v>0.79999999999999705</v>
      </c>
      <c r="N419" s="20">
        <f>M419*C419</f>
        <v>3999.9999999999854</v>
      </c>
      <c r="O419" s="21">
        <f>(M419*100)/E419</f>
        <v>0.68846815834767383</v>
      </c>
      <c r="AMK419" s="1"/>
    </row>
    <row r="420" spans="1:15 1025:1025" x14ac:dyDescent="0.25">
      <c r="A420" s="19">
        <v>42485</v>
      </c>
      <c r="B420" s="18" t="s">
        <v>16</v>
      </c>
      <c r="C420" s="18">
        <v>100</v>
      </c>
      <c r="D420" s="18" t="s">
        <v>15</v>
      </c>
      <c r="E420" s="22">
        <v>2895</v>
      </c>
      <c r="F420" s="22">
        <v>2920</v>
      </c>
      <c r="G420" s="22"/>
      <c r="H420" s="22"/>
      <c r="I420" s="22">
        <v>2920</v>
      </c>
      <c r="J420" s="20">
        <f>(IF(D420="SELL",E420-F420,IF(D420="BUY",F420-E420)))*C420</f>
        <v>2500</v>
      </c>
      <c r="K420" s="20">
        <f>(IF(D420="SELL",IF(G420="",0,F420-G420),IF(D420="BUY",IF(G420="",0,G420-F420))))*C420</f>
        <v>0</v>
      </c>
      <c r="L420" s="20">
        <f>(IF(D420="SELL",IF(H420="",0,G420-H420),IF(D420="BUY",IF(H420="",0,(H420-G420)))))*C420</f>
        <v>0</v>
      </c>
      <c r="M420" s="20">
        <f>(K420+J420+L420)/C420</f>
        <v>25</v>
      </c>
      <c r="N420" s="20">
        <f>M420*C420</f>
        <v>2500</v>
      </c>
      <c r="O420" s="21">
        <f>(M420*100)/E420</f>
        <v>0.86355785837651122</v>
      </c>
      <c r="AMK420" s="1"/>
    </row>
    <row r="421" spans="1:15 1025:1025" x14ac:dyDescent="0.25">
      <c r="A421" s="19">
        <v>42485</v>
      </c>
      <c r="B421" s="18" t="s">
        <v>25</v>
      </c>
      <c r="C421" s="18">
        <v>30</v>
      </c>
      <c r="D421" s="18" t="s">
        <v>15</v>
      </c>
      <c r="E421" s="22">
        <v>40150</v>
      </c>
      <c r="F421" s="22">
        <v>40300</v>
      </c>
      <c r="G421" s="22"/>
      <c r="H421" s="22"/>
      <c r="I421" s="22">
        <v>40300</v>
      </c>
      <c r="J421" s="20">
        <f>(IF(D421="SELL",E421-F421,IF(D421="BUY",F421-E421)))*C421</f>
        <v>4500</v>
      </c>
      <c r="K421" s="20">
        <f>(IF(D421="SELL",IF(G421="",0,F421-G421),IF(D421="BUY",IF(G421="",0,G421-F421))))*C421</f>
        <v>0</v>
      </c>
      <c r="L421" s="20">
        <f>(IF(D421="SELL",IF(H421="",0,G421-H421),IF(D421="BUY",IF(H421="",0,(H421-G421)))))*C421</f>
        <v>0</v>
      </c>
      <c r="M421" s="20">
        <f>(K421+J421+L421)/C421</f>
        <v>150</v>
      </c>
      <c r="N421" s="20">
        <f>M421*C421</f>
        <v>4500</v>
      </c>
      <c r="O421" s="21">
        <f>(M421*100)/E421</f>
        <v>0.37359900373599003</v>
      </c>
      <c r="AMK421" s="1"/>
    </row>
    <row r="422" spans="1:15 1025:1025" x14ac:dyDescent="0.25">
      <c r="A422" s="19">
        <v>42485</v>
      </c>
      <c r="B422" s="18" t="s">
        <v>14</v>
      </c>
      <c r="C422" s="18">
        <v>1000</v>
      </c>
      <c r="D422" s="18" t="s">
        <v>15</v>
      </c>
      <c r="E422" s="22">
        <v>29121</v>
      </c>
      <c r="F422" s="22">
        <v>29180</v>
      </c>
      <c r="G422" s="22"/>
      <c r="H422" s="22"/>
      <c r="I422" s="22">
        <v>29180</v>
      </c>
      <c r="J422" s="20">
        <f>(IF(D422="SELL",E422-F422,IF(D422="BUY",F422-E422)))*C422</f>
        <v>59000</v>
      </c>
      <c r="K422" s="20">
        <f>(IF(D422="SELL",IF(G422="",0,F422-G422),IF(D422="BUY",IF(G422="",0,G422-F422))))*C422</f>
        <v>0</v>
      </c>
      <c r="L422" s="20">
        <f>(IF(D422="SELL",IF(H422="",0,G422-H422),IF(D422="BUY",IF(H422="",0,(H422-G422)))))*C422</f>
        <v>0</v>
      </c>
      <c r="M422" s="20">
        <f>(K422+J422+L422)/C422</f>
        <v>59</v>
      </c>
      <c r="N422" s="20">
        <f>M422*C422</f>
        <v>59000</v>
      </c>
      <c r="O422" s="21">
        <f>(M422*100)/E422</f>
        <v>0.20260293259160056</v>
      </c>
      <c r="AMK422" s="1"/>
    </row>
    <row r="423" spans="1:15 1025:1025" x14ac:dyDescent="0.25">
      <c r="A423" s="19">
        <v>42482</v>
      </c>
      <c r="B423" s="18" t="s">
        <v>18</v>
      </c>
      <c r="C423" s="18">
        <v>5000</v>
      </c>
      <c r="D423" s="18" t="s">
        <v>15</v>
      </c>
      <c r="E423" s="22">
        <v>117.9</v>
      </c>
      <c r="F423" s="22">
        <v>117.45</v>
      </c>
      <c r="G423" s="22"/>
      <c r="H423" s="22"/>
      <c r="I423" s="22">
        <v>117.45</v>
      </c>
      <c r="J423" s="20">
        <f>(IF(D423="SELL",E423-F423,IF(D423="BUY",F423-E423)))*C423</f>
        <v>-2250.0000000000141</v>
      </c>
      <c r="K423" s="20">
        <f>(IF(D423="SELL",IF(G423="",0,F423-G423),IF(D423="BUY",IF(G423="",0,G423-F423))))*C423</f>
        <v>0</v>
      </c>
      <c r="L423" s="20">
        <f>(IF(D423="SELL",IF(H423="",0,G423-H423),IF(D423="BUY",IF(H423="",0,(H423-G423)))))*C423</f>
        <v>0</v>
      </c>
      <c r="M423" s="20">
        <f>(K423+J423+L423)/C423</f>
        <v>-0.45000000000000284</v>
      </c>
      <c r="N423" s="20">
        <f>M423*C423</f>
        <v>-2250.0000000000141</v>
      </c>
      <c r="O423" s="21">
        <f>(M423*100)/E423</f>
        <v>-0.38167938931297951</v>
      </c>
      <c r="AMK423" s="1"/>
    </row>
    <row r="424" spans="1:15 1025:1025" x14ac:dyDescent="0.25">
      <c r="A424" s="19">
        <v>42482</v>
      </c>
      <c r="B424" s="18" t="s">
        <v>19</v>
      </c>
      <c r="C424" s="18">
        <v>5000</v>
      </c>
      <c r="D424" s="18" t="s">
        <v>15</v>
      </c>
      <c r="E424" s="22">
        <v>126.2</v>
      </c>
      <c r="F424" s="22">
        <v>125.4</v>
      </c>
      <c r="G424" s="22"/>
      <c r="H424" s="22"/>
      <c r="I424" s="22">
        <v>125.4</v>
      </c>
      <c r="J424" s="20">
        <f>(IF(D424="SELL",E424-F424,IF(D424="BUY",F424-E424)))*C424</f>
        <v>-3999.9999999999859</v>
      </c>
      <c r="K424" s="20">
        <f>(IF(D424="SELL",IF(G424="",0,F424-G424),IF(D424="BUY",IF(G424="",0,G424-F424))))*C424</f>
        <v>0</v>
      </c>
      <c r="L424" s="20">
        <f>(IF(D424="SELL",IF(H424="",0,G424-H424),IF(D424="BUY",IF(H424="",0,(H424-G424)))))*C424</f>
        <v>0</v>
      </c>
      <c r="M424" s="20">
        <f>(K424+J424+L424)/C424</f>
        <v>-0.79999999999999716</v>
      </c>
      <c r="N424" s="20">
        <f>M424*C424</f>
        <v>-3999.9999999999859</v>
      </c>
      <c r="O424" s="21">
        <f>(M424*100)/E424</f>
        <v>-0.63391442155308808</v>
      </c>
      <c r="AMK424" s="1"/>
    </row>
    <row r="425" spans="1:15 1025:1025" x14ac:dyDescent="0.25">
      <c r="A425" s="19">
        <v>42482</v>
      </c>
      <c r="B425" s="18" t="s">
        <v>21</v>
      </c>
      <c r="C425" s="18">
        <v>1000</v>
      </c>
      <c r="D425" s="18" t="s">
        <v>15</v>
      </c>
      <c r="E425" s="22">
        <v>329.5</v>
      </c>
      <c r="F425" s="22">
        <v>331</v>
      </c>
      <c r="G425" s="22">
        <v>332.5</v>
      </c>
      <c r="H425" s="22">
        <v>334</v>
      </c>
      <c r="I425" s="22">
        <v>331</v>
      </c>
      <c r="J425" s="20">
        <f>(IF(D425="SELL",E425-F425,IF(D425="BUY",F425-E425)))*C425</f>
        <v>1500</v>
      </c>
      <c r="K425" s="20">
        <f>(IF(D425="SELL",IF(G425="",0,F425-G425),IF(D425="BUY",IF(G425="",0,G425-F425))))*C425</f>
        <v>1500</v>
      </c>
      <c r="L425" s="20">
        <f>(IF(D425="SELL",IF(H425="",0,G425-H425),IF(D425="BUY",IF(H425="",0,(H425-G425)))))*C425</f>
        <v>1500</v>
      </c>
      <c r="M425" s="20">
        <f>(K425+J425+L425)/C425</f>
        <v>4.5</v>
      </c>
      <c r="N425" s="20">
        <f>M425*C425</f>
        <v>4500</v>
      </c>
      <c r="O425" s="21">
        <f>(M425*100)/E425</f>
        <v>1.3657056145675266</v>
      </c>
      <c r="AMK425" s="1"/>
    </row>
    <row r="426" spans="1:15 1025:1025" x14ac:dyDescent="0.25">
      <c r="A426" s="19">
        <v>42482</v>
      </c>
      <c r="B426" s="18" t="s">
        <v>22</v>
      </c>
      <c r="C426" s="18">
        <v>250</v>
      </c>
      <c r="D426" s="18" t="s">
        <v>15</v>
      </c>
      <c r="E426" s="22">
        <v>603</v>
      </c>
      <c r="F426" s="22">
        <v>608</v>
      </c>
      <c r="G426" s="22">
        <v>613</v>
      </c>
      <c r="H426" s="22"/>
      <c r="I426" s="22">
        <v>608</v>
      </c>
      <c r="J426" s="20">
        <f>(IF(D426="SELL",E426-F426,IF(D426="BUY",F426-E426)))*C426</f>
        <v>1250</v>
      </c>
      <c r="K426" s="20">
        <f>(IF(D426="SELL",IF(G426="",0,F426-G426),IF(D426="BUY",IF(G426="",0,G426-F426))))*C426</f>
        <v>1250</v>
      </c>
      <c r="L426" s="20">
        <f>(IF(D426="SELL",IF(H426="",0,G426-H426),IF(D426="BUY",IF(H426="",0,(H426-G426)))))*C426</f>
        <v>0</v>
      </c>
      <c r="M426" s="20">
        <f>(K426+J426+L426)/C426</f>
        <v>10</v>
      </c>
      <c r="N426" s="20">
        <f>M426*C426</f>
        <v>2500</v>
      </c>
      <c r="O426" s="21">
        <f>(M426*100)/E426</f>
        <v>1.6583747927031509</v>
      </c>
      <c r="AMK426" s="1"/>
    </row>
    <row r="427" spans="1:15 1025:1025" x14ac:dyDescent="0.25">
      <c r="A427" s="19">
        <v>42482</v>
      </c>
      <c r="B427" s="18" t="s">
        <v>14</v>
      </c>
      <c r="C427" s="18">
        <v>100</v>
      </c>
      <c r="D427" s="18" t="s">
        <v>15</v>
      </c>
      <c r="E427" s="22">
        <v>29350</v>
      </c>
      <c r="F427" s="22">
        <v>29400</v>
      </c>
      <c r="G427" s="22"/>
      <c r="H427" s="22"/>
      <c r="I427" s="22">
        <v>29400</v>
      </c>
      <c r="J427" s="20">
        <f>(IF(D427="SELL",E427-F427,IF(D427="BUY",F427-E427)))*C427</f>
        <v>5000</v>
      </c>
      <c r="K427" s="20">
        <f>(IF(D427="SELL",IF(G427="",0,F427-G427),IF(D427="BUY",IF(G427="",0,G427-F427))))*C427</f>
        <v>0</v>
      </c>
      <c r="L427" s="20">
        <f>(IF(D427="SELL",IF(H427="",0,G427-H427),IF(D427="BUY",IF(H427="",0,(H427-G427)))))*C427</f>
        <v>0</v>
      </c>
      <c r="M427" s="20">
        <f>(K427+J427+L427)/C427</f>
        <v>50</v>
      </c>
      <c r="N427" s="20">
        <f>M427*C427</f>
        <v>5000</v>
      </c>
      <c r="O427" s="21">
        <f>(M427*100)/E427</f>
        <v>0.17035775127768313</v>
      </c>
      <c r="AMK427" s="1"/>
    </row>
    <row r="428" spans="1:15 1025:1025" x14ac:dyDescent="0.25">
      <c r="A428" s="19">
        <v>42481</v>
      </c>
      <c r="B428" s="18" t="s">
        <v>25</v>
      </c>
      <c r="C428" s="18">
        <v>30</v>
      </c>
      <c r="D428" s="18" t="s">
        <v>15</v>
      </c>
      <c r="E428" s="22">
        <v>40580</v>
      </c>
      <c r="F428" s="22">
        <v>40730</v>
      </c>
      <c r="G428" s="22">
        <v>40880</v>
      </c>
      <c r="H428" s="22">
        <v>41030</v>
      </c>
      <c r="I428" s="22">
        <v>40730</v>
      </c>
      <c r="J428" s="20">
        <f>(IF(D428="SELL",E428-F428,IF(D428="BUY",F428-E428)))*C428</f>
        <v>4500</v>
      </c>
      <c r="K428" s="20">
        <f>(IF(D428="SELL",IF(G428="",0,F428-G428),IF(D428="BUY",IF(G428="",0,G428-F428))))*C428</f>
        <v>4500</v>
      </c>
      <c r="L428" s="20">
        <f>(IF(D428="SELL",IF(H428="",0,G428-H428),IF(D428="BUY",IF(H428="",0,(H428-G428)))))*C428</f>
        <v>4500</v>
      </c>
      <c r="M428" s="20">
        <f>(K428+J428+L428)/C428</f>
        <v>450</v>
      </c>
      <c r="N428" s="20">
        <f>M428*C428</f>
        <v>13500</v>
      </c>
      <c r="O428" s="21">
        <f>(M428*100)/E428</f>
        <v>1.1089206505667817</v>
      </c>
      <c r="AMK428" s="1"/>
    </row>
    <row r="429" spans="1:15 1025:1025" x14ac:dyDescent="0.25">
      <c r="A429" s="19">
        <v>42481</v>
      </c>
      <c r="B429" s="18" t="s">
        <v>16</v>
      </c>
      <c r="C429" s="18">
        <v>100</v>
      </c>
      <c r="D429" s="18" t="s">
        <v>15</v>
      </c>
      <c r="E429" s="22">
        <v>2935</v>
      </c>
      <c r="F429" s="22">
        <v>2960</v>
      </c>
      <c r="G429" s="22"/>
      <c r="H429" s="22"/>
      <c r="I429" s="22">
        <v>2960</v>
      </c>
      <c r="J429" s="20">
        <f>(IF(D429="SELL",E429-F429,IF(D429="BUY",F429-E429)))*C429</f>
        <v>2500</v>
      </c>
      <c r="K429" s="20">
        <f>(IF(D429="SELL",IF(G429="",0,F429-G429),IF(D429="BUY",IF(G429="",0,G429-F429))))*C429</f>
        <v>0</v>
      </c>
      <c r="L429" s="20">
        <f>(IF(D429="SELL",IF(H429="",0,G429-H429),IF(D429="BUY",IF(H429="",0,(H429-G429)))))*C429</f>
        <v>0</v>
      </c>
      <c r="M429" s="20">
        <f>(K429+J429+L429)/C429</f>
        <v>25</v>
      </c>
      <c r="N429" s="20">
        <f>M429*C429</f>
        <v>2500</v>
      </c>
      <c r="O429" s="21">
        <f>(M429*100)/E429</f>
        <v>0.85178875638841567</v>
      </c>
      <c r="AMK429" s="1"/>
    </row>
    <row r="430" spans="1:15 1025:1025" x14ac:dyDescent="0.25">
      <c r="A430" s="19">
        <v>42481</v>
      </c>
      <c r="B430" s="18" t="s">
        <v>27</v>
      </c>
      <c r="C430" s="18">
        <v>1250</v>
      </c>
      <c r="D430" s="18" t="s">
        <v>17</v>
      </c>
      <c r="E430" s="22">
        <v>137.5</v>
      </c>
      <c r="F430" s="22">
        <v>136.5</v>
      </c>
      <c r="G430" s="22"/>
      <c r="H430" s="22"/>
      <c r="I430" s="22">
        <v>136.5</v>
      </c>
      <c r="J430" s="20">
        <f>(IF(D430="SELL",E430-F430,IF(D430="BUY",F430-E430)))*C430</f>
        <v>1250</v>
      </c>
      <c r="K430" s="20">
        <f>(IF(D430="SELL",IF(G430="",0,F430-G430),IF(D430="BUY",IF(G430="",0,G430-F430))))*C430</f>
        <v>0</v>
      </c>
      <c r="L430" s="20">
        <f>(IF(D430="SELL",IF(H430="",0,G430-H430),IF(D430="BUY",IF(H430="",0,(H430-G430)))))*C430</f>
        <v>0</v>
      </c>
      <c r="M430" s="20">
        <f>(K430+J430+L430)/C430</f>
        <v>1</v>
      </c>
      <c r="N430" s="20">
        <f>M430*C430</f>
        <v>1250</v>
      </c>
      <c r="O430" s="21">
        <f>(M430*100)/E430</f>
        <v>0.72727272727272729</v>
      </c>
      <c r="AMK430" s="1"/>
    </row>
    <row r="431" spans="1:15 1025:1025" x14ac:dyDescent="0.25">
      <c r="A431" s="19">
        <v>42481</v>
      </c>
      <c r="B431" s="18" t="s">
        <v>39</v>
      </c>
      <c r="C431" s="18">
        <v>5000</v>
      </c>
      <c r="D431" s="18" t="s">
        <v>15</v>
      </c>
      <c r="E431" s="22">
        <v>107.5</v>
      </c>
      <c r="F431" s="22">
        <v>108</v>
      </c>
      <c r="G431" s="22"/>
      <c r="H431" s="22"/>
      <c r="I431" s="22">
        <v>108</v>
      </c>
      <c r="J431" s="20">
        <f>(IF(D431="SELL",E431-F431,IF(D431="BUY",F431-E431)))*C431</f>
        <v>2500</v>
      </c>
      <c r="K431" s="20">
        <f>(IF(D431="SELL",IF(G431="",0,F431-G431),IF(D431="BUY",IF(G431="",0,G431-F431))))*C431</f>
        <v>0</v>
      </c>
      <c r="L431" s="20">
        <f>(IF(D431="SELL",IF(H431="",0,G431-H431),IF(D431="BUY",IF(H431="",0,(H431-G431)))))*C431</f>
        <v>0</v>
      </c>
      <c r="M431" s="20">
        <f>(K431+J431+L431)/C431</f>
        <v>0.5</v>
      </c>
      <c r="N431" s="20">
        <f>M431*C431</f>
        <v>2500</v>
      </c>
      <c r="O431" s="21">
        <f>(M431*100)/E431</f>
        <v>0.46511627906976744</v>
      </c>
      <c r="AMK431" s="1"/>
    </row>
    <row r="432" spans="1:15 1025:1025" x14ac:dyDescent="0.25">
      <c r="A432" s="19">
        <v>42481</v>
      </c>
      <c r="B432" s="18" t="s">
        <v>22</v>
      </c>
      <c r="C432" s="18">
        <v>250</v>
      </c>
      <c r="D432" s="18" t="s">
        <v>15</v>
      </c>
      <c r="E432" s="22">
        <v>617.29999999999995</v>
      </c>
      <c r="F432" s="22">
        <v>623</v>
      </c>
      <c r="G432" s="22">
        <v>628</v>
      </c>
      <c r="H432" s="22"/>
      <c r="I432" s="22">
        <v>623</v>
      </c>
      <c r="J432" s="20">
        <f>(IF(D432="SELL",E432-F432,IF(D432="BUY",F432-E432)))*C432</f>
        <v>1425.0000000000114</v>
      </c>
      <c r="K432" s="20">
        <f>(IF(D432="SELL",IF(G432="",0,F432-G432),IF(D432="BUY",IF(G432="",0,G432-F432))))*C432</f>
        <v>1250</v>
      </c>
      <c r="L432" s="20">
        <f>(IF(D432="SELL",IF(H432="",0,G432-H432),IF(D432="BUY",IF(H432="",0,(H432-G432)))))*C432</f>
        <v>0</v>
      </c>
      <c r="M432" s="20">
        <f>(K432+J432+L432)/C432</f>
        <v>10.700000000000045</v>
      </c>
      <c r="N432" s="20">
        <f>M432*C432</f>
        <v>2675.0000000000114</v>
      </c>
      <c r="O432" s="21">
        <f>(M432*100)/E432</f>
        <v>1.7333549327717555</v>
      </c>
      <c r="AMK432" s="1"/>
    </row>
    <row r="433" spans="1:15 1025:1025" x14ac:dyDescent="0.25">
      <c r="A433" s="19">
        <v>42481</v>
      </c>
      <c r="B433" s="18" t="s">
        <v>19</v>
      </c>
      <c r="C433" s="18">
        <v>5000</v>
      </c>
      <c r="D433" s="18" t="s">
        <v>15</v>
      </c>
      <c r="E433" s="22">
        <v>126.75</v>
      </c>
      <c r="F433" s="22">
        <v>127.25</v>
      </c>
      <c r="G433" s="22">
        <v>127.65</v>
      </c>
      <c r="H433" s="22"/>
      <c r="I433" s="22">
        <v>127.25</v>
      </c>
      <c r="J433" s="20">
        <f>(IF(D433="SELL",E433-F433,IF(D433="BUY",F433-E433)))*C433</f>
        <v>2500</v>
      </c>
      <c r="K433" s="20">
        <f>(IF(D433="SELL",IF(G433="",0,F433-G433),IF(D433="BUY",IF(G433="",0,G433-F433))))*C433</f>
        <v>2000.0000000000284</v>
      </c>
      <c r="L433" s="20">
        <f>(IF(D433="SELL",IF(H433="",0,G433-H433),IF(D433="BUY",IF(H433="",0,(H433-G433)))))*C433</f>
        <v>0</v>
      </c>
      <c r="M433" s="20">
        <f>(K433+J433+L433)/C433</f>
        <v>0.90000000000000568</v>
      </c>
      <c r="N433" s="20">
        <f>M433*C433</f>
        <v>4500.0000000000282</v>
      </c>
      <c r="O433" s="21">
        <f>(M433*100)/E433</f>
        <v>0.71005917159763765</v>
      </c>
      <c r="AMK433" s="1"/>
    </row>
    <row r="434" spans="1:15 1025:1025" x14ac:dyDescent="0.25">
      <c r="A434" s="19">
        <v>42481</v>
      </c>
      <c r="B434" s="18" t="s">
        <v>14</v>
      </c>
      <c r="C434" s="18">
        <v>100</v>
      </c>
      <c r="D434" s="18" t="s">
        <v>15</v>
      </c>
      <c r="E434" s="22">
        <v>29240</v>
      </c>
      <c r="F434" s="22">
        <v>29300</v>
      </c>
      <c r="G434" s="22">
        <v>29350</v>
      </c>
      <c r="H434" s="22">
        <v>29400</v>
      </c>
      <c r="I434" s="22">
        <v>29300</v>
      </c>
      <c r="J434" s="20">
        <f>(IF(D434="SELL",E434-F434,IF(D434="BUY",F434-E434)))*C434</f>
        <v>6000</v>
      </c>
      <c r="K434" s="20">
        <f>(IF(D434="SELL",IF(G434="",0,F434-G434),IF(D434="BUY",IF(G434="",0,G434-F434))))*C434</f>
        <v>5000</v>
      </c>
      <c r="L434" s="20">
        <f>(IF(D434="SELL",IF(H434="",0,G434-H434),IF(D434="BUY",IF(H434="",0,(H434-G434)))))*C434</f>
        <v>5000</v>
      </c>
      <c r="M434" s="20">
        <f>(K434+J434+L434)/C434</f>
        <v>160</v>
      </c>
      <c r="N434" s="20">
        <f>M434*C434</f>
        <v>16000</v>
      </c>
      <c r="O434" s="21">
        <f>(M434*100)/E434</f>
        <v>0.54719562243502051</v>
      </c>
      <c r="AMK434" s="1"/>
    </row>
    <row r="435" spans="1:15 1025:1025" x14ac:dyDescent="0.25">
      <c r="A435" s="19">
        <v>42481</v>
      </c>
      <c r="B435" s="18" t="s">
        <v>18</v>
      </c>
      <c r="C435" s="18">
        <v>5000</v>
      </c>
      <c r="D435" s="18" t="s">
        <v>15</v>
      </c>
      <c r="E435" s="22">
        <v>117.8</v>
      </c>
      <c r="F435" s="22">
        <v>118.3</v>
      </c>
      <c r="G435" s="22">
        <v>118.7</v>
      </c>
      <c r="H435" s="22">
        <v>119.1</v>
      </c>
      <c r="I435" s="22">
        <v>118.3</v>
      </c>
      <c r="J435" s="20">
        <f>(IF(D435="SELL",E435-F435,IF(D435="BUY",F435-E435)))*C435</f>
        <v>2500</v>
      </c>
      <c r="K435" s="20">
        <f>(IF(D435="SELL",IF(G435="",0,F435-G435),IF(D435="BUY",IF(G435="",0,G435-F435))))*C435</f>
        <v>2000.0000000000284</v>
      </c>
      <c r="L435" s="20">
        <f>(IF(D435="SELL",IF(H435="",0,G435-H435),IF(D435="BUY",IF(H435="",0,(H435-G435)))))*C435</f>
        <v>1999.9999999999573</v>
      </c>
      <c r="M435" s="20">
        <f>(K435+J435+L435)/C435</f>
        <v>1.2999999999999972</v>
      </c>
      <c r="N435" s="20">
        <f>M435*C435</f>
        <v>6499.9999999999854</v>
      </c>
      <c r="O435" s="21">
        <f>(M435*100)/E435</f>
        <v>1.1035653650254644</v>
      </c>
      <c r="AMK435" s="1"/>
    </row>
    <row r="436" spans="1:15 1025:1025" x14ac:dyDescent="0.25">
      <c r="A436" s="19">
        <v>42481</v>
      </c>
      <c r="B436" s="18" t="s">
        <v>21</v>
      </c>
      <c r="C436" s="18">
        <v>1000</v>
      </c>
      <c r="D436" s="18" t="s">
        <v>15</v>
      </c>
      <c r="E436" s="22">
        <v>328.5</v>
      </c>
      <c r="F436" s="22">
        <v>330</v>
      </c>
      <c r="G436" s="22">
        <v>331.5</v>
      </c>
      <c r="H436" s="22">
        <v>333</v>
      </c>
      <c r="I436" s="22">
        <v>330</v>
      </c>
      <c r="J436" s="20">
        <f>(IF(D436="SELL",E436-F436,IF(D436="BUY",F436-E436)))*C436</f>
        <v>1500</v>
      </c>
      <c r="K436" s="20">
        <f>(IF(D436="SELL",IF(G436="",0,F436-G436),IF(D436="BUY",IF(G436="",0,G436-F436))))*C436</f>
        <v>1500</v>
      </c>
      <c r="L436" s="20">
        <f>(IF(D436="SELL",IF(H436="",0,G436-H436),IF(D436="BUY",IF(H436="",0,(H436-G436)))))*C436</f>
        <v>1500</v>
      </c>
      <c r="M436" s="20">
        <f>(K436+J436+L436)/C436</f>
        <v>4.5</v>
      </c>
      <c r="N436" s="20">
        <f>M436*C436</f>
        <v>4500</v>
      </c>
      <c r="O436" s="21">
        <f>(M436*100)/E436</f>
        <v>1.3698630136986301</v>
      </c>
      <c r="AMK436" s="1"/>
    </row>
    <row r="437" spans="1:15 1025:1025" x14ac:dyDescent="0.25">
      <c r="A437" s="19">
        <v>42480</v>
      </c>
      <c r="B437" s="18" t="s">
        <v>25</v>
      </c>
      <c r="C437" s="18">
        <v>30</v>
      </c>
      <c r="D437" s="18" t="s">
        <v>17</v>
      </c>
      <c r="E437" s="22">
        <v>39700</v>
      </c>
      <c r="F437" s="22">
        <v>39616</v>
      </c>
      <c r="G437" s="22"/>
      <c r="H437" s="22"/>
      <c r="I437" s="22">
        <v>39616</v>
      </c>
      <c r="J437" s="20">
        <f>(IF(D437="SELL",E437-F437,IF(D437="BUY",F437-E437)))*C437</f>
        <v>2520</v>
      </c>
      <c r="K437" s="20">
        <f>(IF(D437="SELL",IF(G437="",0,F437-G437),IF(D437="BUY",IF(G437="",0,G437-F437))))*C437</f>
        <v>0</v>
      </c>
      <c r="L437" s="20">
        <f>(IF(D437="SELL",IF(H437="",0,G437-H437),IF(D437="BUY",IF(H437="",0,(H437-G437)))))*C437</f>
        <v>0</v>
      </c>
      <c r="M437" s="20">
        <f>(K437+J437+L437)/C437</f>
        <v>84</v>
      </c>
      <c r="N437" s="20">
        <f>M437*C437</f>
        <v>2520</v>
      </c>
      <c r="O437" s="21">
        <f>(M437*100)/E437</f>
        <v>0.21158690176322417</v>
      </c>
      <c r="AMK437" s="1"/>
    </row>
    <row r="438" spans="1:15 1025:1025" x14ac:dyDescent="0.25">
      <c r="A438" s="19">
        <v>42480</v>
      </c>
      <c r="B438" s="18" t="s">
        <v>14</v>
      </c>
      <c r="C438" s="18">
        <v>100</v>
      </c>
      <c r="D438" s="18" t="s">
        <v>17</v>
      </c>
      <c r="E438" s="22">
        <v>29240</v>
      </c>
      <c r="F438" s="22">
        <v>29190</v>
      </c>
      <c r="G438" s="22"/>
      <c r="H438" s="22"/>
      <c r="I438" s="22">
        <v>29190</v>
      </c>
      <c r="J438" s="20">
        <f>(IF(D438="SELL",E438-F438,IF(D438="BUY",F438-E438)))*C438</f>
        <v>5000</v>
      </c>
      <c r="K438" s="20">
        <f>(IF(D438="SELL",IF(G438="",0,F438-G438),IF(D438="BUY",IF(G438="",0,G438-F438))))*C438</f>
        <v>0</v>
      </c>
      <c r="L438" s="20">
        <f>(IF(D438="SELL",IF(H438="",0,G438-H438),IF(D438="BUY",IF(H438="",0,(H438-G438)))))*C438</f>
        <v>0</v>
      </c>
      <c r="M438" s="20">
        <f>(K438+J438+L438)/C438</f>
        <v>50</v>
      </c>
      <c r="N438" s="20">
        <f>M438*C438</f>
        <v>5000</v>
      </c>
      <c r="O438" s="21">
        <f>(M438*100)/E438</f>
        <v>0.17099863201094392</v>
      </c>
      <c r="AMK438" s="1"/>
    </row>
    <row r="439" spans="1:15 1025:1025" x14ac:dyDescent="0.25">
      <c r="A439" s="19">
        <v>42480</v>
      </c>
      <c r="B439" s="18" t="s">
        <v>39</v>
      </c>
      <c r="C439" s="18">
        <v>5000</v>
      </c>
      <c r="D439" s="18" t="s">
        <v>17</v>
      </c>
      <c r="E439" s="22">
        <v>105.1</v>
      </c>
      <c r="F439" s="22">
        <v>104.9</v>
      </c>
      <c r="G439" s="22"/>
      <c r="H439" s="22"/>
      <c r="I439" s="22">
        <v>104.9</v>
      </c>
      <c r="J439" s="20">
        <f>(IF(D439="SELL",E439-F439,IF(D439="BUY",F439-E439)))*C439</f>
        <v>999.99999999994316</v>
      </c>
      <c r="K439" s="20">
        <f>(IF(D439="SELL",IF(G439="",0,F439-G439),IF(D439="BUY",IF(G439="",0,G439-F439))))*C439</f>
        <v>0</v>
      </c>
      <c r="L439" s="20">
        <f>(IF(D439="SELL",IF(H439="",0,G439-H439),IF(D439="BUY",IF(H439="",0,(H439-G439)))))*C439</f>
        <v>0</v>
      </c>
      <c r="M439" s="20">
        <f>(K439+J439+L439)/C439</f>
        <v>0.19999999999998863</v>
      </c>
      <c r="N439" s="20">
        <f>M439*C439</f>
        <v>999.99999999994316</v>
      </c>
      <c r="O439" s="21">
        <f>(M439*100)/E439</f>
        <v>0.19029495718362383</v>
      </c>
      <c r="AMK439" s="1"/>
    </row>
    <row r="440" spans="1:15 1025:1025" x14ac:dyDescent="0.25">
      <c r="A440" s="19">
        <v>42480</v>
      </c>
      <c r="B440" s="18" t="s">
        <v>19</v>
      </c>
      <c r="C440" s="18">
        <v>5000</v>
      </c>
      <c r="D440" s="18" t="s">
        <v>17</v>
      </c>
      <c r="E440" s="22">
        <v>126.4</v>
      </c>
      <c r="F440" s="22">
        <v>126</v>
      </c>
      <c r="G440" s="22"/>
      <c r="H440" s="22"/>
      <c r="I440" s="22">
        <v>126</v>
      </c>
      <c r="J440" s="20">
        <f>(IF(D440="SELL",E440-F440,IF(D440="BUY",F440-E440)))*C440</f>
        <v>2000.0000000000284</v>
      </c>
      <c r="K440" s="20">
        <f>(IF(D440="SELL",IF(G440="",0,F440-G440),IF(D440="BUY",IF(G440="",0,G440-F440))))*C440</f>
        <v>0</v>
      </c>
      <c r="L440" s="20">
        <f>(IF(D440="SELL",IF(H440="",0,G440-H440),IF(D440="BUY",IF(H440="",0,(H440-G440)))))*C440</f>
        <v>0</v>
      </c>
      <c r="M440" s="20">
        <f>(K440+J440+L440)/C440</f>
        <v>0.40000000000000568</v>
      </c>
      <c r="N440" s="20">
        <f>M440*C440</f>
        <v>2000.0000000000284</v>
      </c>
      <c r="O440" s="21">
        <f>(M440*100)/E440</f>
        <v>0.31645569620253611</v>
      </c>
      <c r="AMK440" s="1"/>
    </row>
    <row r="441" spans="1:15 1025:1025" x14ac:dyDescent="0.25">
      <c r="A441" s="19">
        <v>42480</v>
      </c>
      <c r="B441" s="18" t="s">
        <v>28</v>
      </c>
      <c r="C441" s="18">
        <v>100</v>
      </c>
      <c r="D441" s="18" t="s">
        <v>17</v>
      </c>
      <c r="E441" s="22">
        <v>2760</v>
      </c>
      <c r="F441" s="22">
        <v>2783</v>
      </c>
      <c r="G441" s="22"/>
      <c r="H441" s="22"/>
      <c r="I441" s="22">
        <v>2783</v>
      </c>
      <c r="J441" s="20">
        <f>(IF(D441="SELL",E441-F441,IF(D441="BUY",F441-E441)))*C441</f>
        <v>-2300</v>
      </c>
      <c r="K441" s="20">
        <f>(IF(D441="SELL",IF(G441="",0,F441-G441),IF(D441="BUY",IF(G441="",0,G441-F441))))*C441</f>
        <v>0</v>
      </c>
      <c r="L441" s="20">
        <f>(IF(D441="SELL",IF(H441="",0,G441-H441),IF(D441="BUY",IF(H441="",0,(H441-G441)))))*C441</f>
        <v>0</v>
      </c>
      <c r="M441" s="20">
        <f>(K441+J441+L441)/C441</f>
        <v>-23</v>
      </c>
      <c r="N441" s="20">
        <f>M441*C441</f>
        <v>-2300</v>
      </c>
      <c r="O441" s="21">
        <f>(M441*100)/E441</f>
        <v>-0.83333333333333337</v>
      </c>
      <c r="AMK441" s="1"/>
    </row>
    <row r="442" spans="1:15 1025:1025" x14ac:dyDescent="0.25">
      <c r="A442" s="19">
        <v>42480</v>
      </c>
      <c r="B442" s="18" t="s">
        <v>27</v>
      </c>
      <c r="C442" s="18">
        <v>1250</v>
      </c>
      <c r="D442" s="18" t="s">
        <v>15</v>
      </c>
      <c r="E442" s="22">
        <v>138.80000000000001</v>
      </c>
      <c r="F442" s="22">
        <v>140</v>
      </c>
      <c r="G442" s="22">
        <v>141</v>
      </c>
      <c r="H442" s="22"/>
      <c r="I442" s="22">
        <v>140</v>
      </c>
      <c r="J442" s="20">
        <f>(IF(D442="SELL",E442-F442,IF(D442="BUY",F442-E442)))*C442</f>
        <v>1499.9999999999859</v>
      </c>
      <c r="K442" s="20">
        <f>(IF(D442="SELL",IF(G442="",0,F442-G442),IF(D442="BUY",IF(G442="",0,G442-F442))))*C442</f>
        <v>1250</v>
      </c>
      <c r="L442" s="20">
        <f>(IF(D442="SELL",IF(H442="",0,G442-H442),IF(D442="BUY",IF(H442="",0,(H442-G442)))))*C442</f>
        <v>0</v>
      </c>
      <c r="M442" s="20">
        <f>(K442+J442+L442)/C442</f>
        <v>2.1999999999999886</v>
      </c>
      <c r="N442" s="20">
        <f>M442*C442</f>
        <v>2749.9999999999859</v>
      </c>
      <c r="O442" s="21">
        <f>(M442*100)/E442</f>
        <v>1.5850144092218936</v>
      </c>
      <c r="AMK442" s="1"/>
    </row>
    <row r="443" spans="1:15 1025:1025" x14ac:dyDescent="0.25">
      <c r="A443" s="19">
        <v>42479</v>
      </c>
      <c r="B443" s="18" t="s">
        <v>25</v>
      </c>
      <c r="C443" s="18">
        <v>30</v>
      </c>
      <c r="D443" s="18" t="s">
        <v>15</v>
      </c>
      <c r="E443" s="22">
        <v>39575</v>
      </c>
      <c r="F443" s="22">
        <v>39750</v>
      </c>
      <c r="G443" s="22">
        <v>39900</v>
      </c>
      <c r="H443" s="22">
        <v>40050</v>
      </c>
      <c r="I443" s="22">
        <v>39750</v>
      </c>
      <c r="J443" s="20">
        <f>(IF(D443="SELL",E443-F443,IF(D443="BUY",F443-E443)))*C443</f>
        <v>5250</v>
      </c>
      <c r="K443" s="20">
        <f>(IF(D443="SELL",IF(G443="",0,F443-G443),IF(D443="BUY",IF(G443="",0,G443-F443))))*C443</f>
        <v>4500</v>
      </c>
      <c r="L443" s="20">
        <f>(IF(D443="SELL",IF(H443="",0,G443-H443),IF(D443="BUY",IF(H443="",0,(H443-G443)))))*C443</f>
        <v>4500</v>
      </c>
      <c r="M443" s="20">
        <f>(K443+J443+L443)/C443</f>
        <v>475</v>
      </c>
      <c r="N443" s="20">
        <f>M443*C443</f>
        <v>14250</v>
      </c>
      <c r="O443" s="21">
        <f>(M443*100)/E443</f>
        <v>1.2002526847757422</v>
      </c>
      <c r="AMK443" s="1"/>
    </row>
    <row r="444" spans="1:15 1025:1025" x14ac:dyDescent="0.25">
      <c r="A444" s="19">
        <v>42479</v>
      </c>
      <c r="B444" s="18" t="s">
        <v>39</v>
      </c>
      <c r="C444" s="18">
        <v>5000</v>
      </c>
      <c r="D444" s="18" t="s">
        <v>15</v>
      </c>
      <c r="E444" s="22">
        <v>104.1</v>
      </c>
      <c r="F444" s="22">
        <v>104.6</v>
      </c>
      <c r="G444" s="22">
        <v>105</v>
      </c>
      <c r="H444" s="22"/>
      <c r="I444" s="22">
        <v>104.6</v>
      </c>
      <c r="J444" s="20">
        <f>(IF(D444="SELL",E444-F444,IF(D444="BUY",F444-E444)))*C444</f>
        <v>2500</v>
      </c>
      <c r="K444" s="20">
        <f>(IF(D444="SELL",IF(G444="",0,F444-G444),IF(D444="BUY",IF(G444="",0,G444-F444))))*C444</f>
        <v>2000.0000000000284</v>
      </c>
      <c r="L444" s="20">
        <f>(IF(D444="SELL",IF(H444="",0,G444-H444),IF(D444="BUY",IF(H444="",0,(H444-G444)))))*C444</f>
        <v>0</v>
      </c>
      <c r="M444" s="20">
        <f>(K444+J444+L444)/C444</f>
        <v>0.90000000000000568</v>
      </c>
      <c r="N444" s="20">
        <f>M444*C444</f>
        <v>4500.0000000000282</v>
      </c>
      <c r="O444" s="21">
        <f>(M444*100)/E444</f>
        <v>0.86455331412104297</v>
      </c>
      <c r="AMK444" s="1"/>
    </row>
    <row r="445" spans="1:15 1025:1025" x14ac:dyDescent="0.25">
      <c r="A445" s="19">
        <v>42479</v>
      </c>
      <c r="B445" s="18" t="s">
        <v>16</v>
      </c>
      <c r="C445" s="18">
        <v>100</v>
      </c>
      <c r="D445" s="18" t="s">
        <v>17</v>
      </c>
      <c r="E445" s="22">
        <v>2780</v>
      </c>
      <c r="F445" s="22">
        <v>2765</v>
      </c>
      <c r="G445" s="22">
        <v>2750</v>
      </c>
      <c r="H445" s="22"/>
      <c r="I445" s="22">
        <v>2765</v>
      </c>
      <c r="J445" s="20">
        <f>(IF(D445="SELL",E445-F445,IF(D445="BUY",F445-E445)))*C445</f>
        <v>1500</v>
      </c>
      <c r="K445" s="20">
        <f>(IF(D445="SELL",IF(G445="",0,F445-G445),IF(D445="BUY",IF(G445="",0,G445-F445))))*C445</f>
        <v>1500</v>
      </c>
      <c r="L445" s="20">
        <f>(IF(D445="SELL",IF(H445="",0,G445-H445),IF(D445="BUY",IF(H445="",0,(H445-G445)))))*C445</f>
        <v>0</v>
      </c>
      <c r="M445" s="20">
        <f>(K445+J445+L445)/C445</f>
        <v>30</v>
      </c>
      <c r="N445" s="20">
        <f>M445*C445</f>
        <v>3000</v>
      </c>
      <c r="O445" s="21">
        <f>(M445*100)/E445</f>
        <v>1.079136690647482</v>
      </c>
      <c r="AMK445" s="1"/>
    </row>
    <row r="446" spans="1:15 1025:1025" x14ac:dyDescent="0.25">
      <c r="A446" s="19">
        <v>42479</v>
      </c>
      <c r="B446" s="18" t="s">
        <v>21</v>
      </c>
      <c r="C446" s="18">
        <v>1000</v>
      </c>
      <c r="D446" s="18" t="s">
        <v>15</v>
      </c>
      <c r="E446" s="22">
        <v>315.8</v>
      </c>
      <c r="F446" s="22">
        <v>317.5</v>
      </c>
      <c r="G446" s="22">
        <v>319</v>
      </c>
      <c r="H446" s="22">
        <v>320</v>
      </c>
      <c r="I446" s="22">
        <v>317.5</v>
      </c>
      <c r="J446" s="20">
        <f>(IF(D446="SELL",E446-F446,IF(D446="BUY",F446-E446)))*C446</f>
        <v>1699.9999999999886</v>
      </c>
      <c r="K446" s="20">
        <f>(IF(D446="SELL",IF(G446="",0,F446-G446),IF(D446="BUY",IF(G446="",0,G446-F446))))*C446</f>
        <v>1500</v>
      </c>
      <c r="L446" s="20">
        <f>(IF(D446="SELL",IF(H446="",0,G446-H446),IF(D446="BUY",IF(H446="",0,(H446-G446)))))*C446</f>
        <v>1000</v>
      </c>
      <c r="M446" s="20">
        <f>(K446+J446+L446)/C446</f>
        <v>4.1999999999999895</v>
      </c>
      <c r="N446" s="20">
        <f>M446*C446</f>
        <v>4199.9999999999891</v>
      </c>
      <c r="O446" s="21">
        <f>(M446*100)/E446</f>
        <v>1.3299556681443918</v>
      </c>
      <c r="AMK446" s="1"/>
    </row>
    <row r="447" spans="1:15 1025:1025" x14ac:dyDescent="0.25">
      <c r="A447" s="19">
        <v>42479</v>
      </c>
      <c r="B447" s="18" t="s">
        <v>22</v>
      </c>
      <c r="C447" s="18">
        <v>250</v>
      </c>
      <c r="D447" s="18" t="s">
        <v>15</v>
      </c>
      <c r="E447" s="22">
        <v>599</v>
      </c>
      <c r="F447" s="22">
        <v>605</v>
      </c>
      <c r="G447" s="22"/>
      <c r="H447" s="22"/>
      <c r="I447" s="22">
        <v>605</v>
      </c>
      <c r="J447" s="20">
        <f>(IF(D447="SELL",E447-F447,IF(D447="BUY",F447-E447)))*C447</f>
        <v>1500</v>
      </c>
      <c r="K447" s="20">
        <f>(IF(D447="SELL",IF(G447="",0,F447-G447),IF(D447="BUY",IF(G447="",0,G447-F447))))*C447</f>
        <v>0</v>
      </c>
      <c r="L447" s="20">
        <f>(IF(D447="SELL",IF(H447="",0,G447-H447),IF(D447="BUY",IF(H447="",0,(H447-G447)))))*C447</f>
        <v>0</v>
      </c>
      <c r="M447" s="20">
        <f>(K447+J447+L447)/C447</f>
        <v>6</v>
      </c>
      <c r="N447" s="20">
        <f>M447*C447</f>
        <v>1500</v>
      </c>
      <c r="O447" s="21">
        <f>(M447*100)/E447</f>
        <v>1.001669449081803</v>
      </c>
      <c r="AMK447" s="1"/>
    </row>
    <row r="448" spans="1:15 1025:1025" x14ac:dyDescent="0.25">
      <c r="A448" s="19">
        <v>42479</v>
      </c>
      <c r="B448" s="18" t="s">
        <v>19</v>
      </c>
      <c r="C448" s="18">
        <v>5000</v>
      </c>
      <c r="D448" s="18" t="s">
        <v>15</v>
      </c>
      <c r="E448" s="22">
        <v>114.3</v>
      </c>
      <c r="F448" s="22">
        <v>114.8</v>
      </c>
      <c r="G448" s="22">
        <v>115.2</v>
      </c>
      <c r="H448" s="22">
        <v>115.6</v>
      </c>
      <c r="I448" s="22">
        <v>114.8</v>
      </c>
      <c r="J448" s="20">
        <f>(IF(D448="SELL",E448-F448,IF(D448="BUY",F448-E448)))*C448</f>
        <v>2500</v>
      </c>
      <c r="K448" s="20">
        <f>(IF(D448="SELL",IF(G448="",0,F448-G448),IF(D448="BUY",IF(G448="",0,G448-F448))))*C448</f>
        <v>2000.0000000000284</v>
      </c>
      <c r="L448" s="20">
        <f>(IF(D448="SELL",IF(H448="",0,G448-H448),IF(D448="BUY",IF(H448="",0,(H448-G448)))))*C448</f>
        <v>1999.9999999999573</v>
      </c>
      <c r="M448" s="20">
        <f>(K448+J448+L448)/C448</f>
        <v>1.2999999999999972</v>
      </c>
      <c r="N448" s="20">
        <f>M448*C448</f>
        <v>6499.9999999999854</v>
      </c>
      <c r="O448" s="21">
        <f>(M448*100)/E448</f>
        <v>1.1373578302712137</v>
      </c>
      <c r="AMK448" s="1"/>
    </row>
    <row r="449" spans="1:15 1025:1025" x14ac:dyDescent="0.25">
      <c r="A449" s="19">
        <v>42479</v>
      </c>
      <c r="B449" s="18" t="s">
        <v>18</v>
      </c>
      <c r="C449" s="18">
        <v>5000</v>
      </c>
      <c r="D449" s="18" t="s">
        <v>15</v>
      </c>
      <c r="E449" s="22">
        <v>114.3</v>
      </c>
      <c r="F449" s="22">
        <v>114.8</v>
      </c>
      <c r="G449" s="22">
        <v>115.2</v>
      </c>
      <c r="H449" s="22">
        <v>115.6</v>
      </c>
      <c r="I449" s="22">
        <v>114.8</v>
      </c>
      <c r="J449" s="20">
        <f>(IF(D449="SELL",E449-F449,IF(D449="BUY",F449-E449)))*C449</f>
        <v>2500</v>
      </c>
      <c r="K449" s="20">
        <f>(IF(D449="SELL",IF(G449="",0,F449-G449),IF(D449="BUY",IF(G449="",0,G449-F449))))*C449</f>
        <v>2000.0000000000284</v>
      </c>
      <c r="L449" s="20">
        <f>(IF(D449="SELL",IF(H449="",0,G449-H449),IF(D449="BUY",IF(H449="",0,(H449-G449)))))*C449</f>
        <v>1999.9999999999573</v>
      </c>
      <c r="M449" s="20">
        <f>(K449+J449+L449)/C449</f>
        <v>1.2999999999999972</v>
      </c>
      <c r="N449" s="20">
        <f>M449*C449</f>
        <v>6499.9999999999854</v>
      </c>
      <c r="O449" s="21">
        <f>(M449*100)/E449</f>
        <v>1.1373578302712137</v>
      </c>
      <c r="AMK449" s="1"/>
    </row>
    <row r="450" spans="1:15 1025:1025" x14ac:dyDescent="0.25">
      <c r="A450" s="19">
        <v>42479</v>
      </c>
      <c r="B450" s="18" t="s">
        <v>14</v>
      </c>
      <c r="C450" s="18">
        <v>100</v>
      </c>
      <c r="D450" s="18" t="s">
        <v>15</v>
      </c>
      <c r="E450" s="22">
        <v>29120</v>
      </c>
      <c r="F450" s="22">
        <v>29175</v>
      </c>
      <c r="G450" s="22">
        <v>29225</v>
      </c>
      <c r="H450" s="22">
        <v>29275</v>
      </c>
      <c r="I450" s="22">
        <v>29175</v>
      </c>
      <c r="J450" s="20">
        <f>(IF(D450="SELL",E450-F450,IF(D450="BUY",F450-E450)))*C450</f>
        <v>5500</v>
      </c>
      <c r="K450" s="20">
        <f>(IF(D450="SELL",IF(G450="",0,F450-G450),IF(D450="BUY",IF(G450="",0,G450-F450))))*C450</f>
        <v>5000</v>
      </c>
      <c r="L450" s="20">
        <f>(IF(D450="SELL",IF(H450="",0,G450-H450),IF(D450="BUY",IF(H450="",0,(H450-G450)))))*C450</f>
        <v>5000</v>
      </c>
      <c r="M450" s="20">
        <f>(K450+J450+L450)/C450</f>
        <v>155</v>
      </c>
      <c r="N450" s="20">
        <f>M450*C450</f>
        <v>15500</v>
      </c>
      <c r="O450" s="21">
        <f>(M450*100)/E450</f>
        <v>0.53228021978021978</v>
      </c>
      <c r="AMK450" s="1"/>
    </row>
    <row r="451" spans="1:15 1025:1025" x14ac:dyDescent="0.25">
      <c r="A451" s="19">
        <v>42478</v>
      </c>
      <c r="B451" s="18" t="s">
        <v>21</v>
      </c>
      <c r="C451" s="18">
        <v>1000</v>
      </c>
      <c r="D451" s="18" t="s">
        <v>17</v>
      </c>
      <c r="E451" s="22">
        <v>316</v>
      </c>
      <c r="F451" s="22">
        <v>314.5</v>
      </c>
      <c r="G451" s="22"/>
      <c r="H451" s="22"/>
      <c r="I451" s="22">
        <v>314.5</v>
      </c>
      <c r="J451" s="20">
        <f>(IF(D451="SELL",E451-F451,IF(D451="BUY",F451-E451)))*C451</f>
        <v>1500</v>
      </c>
      <c r="K451" s="20">
        <f>(IF(D451="SELL",IF(G451="",0,F451-G451),IF(D451="BUY",IF(G451="",0,G451-F451))))*C451</f>
        <v>0</v>
      </c>
      <c r="L451" s="20">
        <f>(IF(D451="SELL",IF(H451="",0,G451-H451),IF(D451="BUY",IF(H451="",0,(H451-G451)))))*C451</f>
        <v>0</v>
      </c>
      <c r="M451" s="20">
        <f>(K451+J451+L451)/C451</f>
        <v>1.5</v>
      </c>
      <c r="N451" s="20">
        <f>M451*C451</f>
        <v>1500</v>
      </c>
      <c r="O451" s="21">
        <f>(M451*100)/E451</f>
        <v>0.47468354430379744</v>
      </c>
      <c r="AMK451" s="1"/>
    </row>
    <row r="452" spans="1:15 1025:1025" x14ac:dyDescent="0.25">
      <c r="A452" s="19">
        <v>42478</v>
      </c>
      <c r="B452" s="18" t="s">
        <v>19</v>
      </c>
      <c r="C452" s="18">
        <v>5000</v>
      </c>
      <c r="D452" s="18" t="s">
        <v>17</v>
      </c>
      <c r="E452" s="22">
        <v>124</v>
      </c>
      <c r="F452" s="22">
        <v>123.6</v>
      </c>
      <c r="G452" s="22"/>
      <c r="H452" s="22"/>
      <c r="I452" s="22">
        <v>123.6</v>
      </c>
      <c r="J452" s="20">
        <f>(IF(D452="SELL",E452-F452,IF(D452="BUY",F452-E452)))*C452</f>
        <v>2000.0000000000284</v>
      </c>
      <c r="K452" s="20">
        <f>(IF(D452="SELL",IF(G452="",0,F452-G452),IF(D452="BUY",IF(G452="",0,G452-F452))))*C452</f>
        <v>0</v>
      </c>
      <c r="L452" s="20">
        <f>(IF(D452="SELL",IF(H452="",0,G452-H452),IF(D452="BUY",IF(H452="",0,(H452-G452)))))*C452</f>
        <v>0</v>
      </c>
      <c r="M452" s="20">
        <f>(K452+J452+L452)/C452</f>
        <v>0.40000000000000568</v>
      </c>
      <c r="N452" s="20">
        <f>M452*C452</f>
        <v>2000.0000000000284</v>
      </c>
      <c r="O452" s="21">
        <f>(M452*100)/E452</f>
        <v>0.32258064516129492</v>
      </c>
      <c r="AMK452" s="1"/>
    </row>
    <row r="453" spans="1:15 1025:1025" x14ac:dyDescent="0.25">
      <c r="A453" s="19">
        <v>42478</v>
      </c>
      <c r="B453" s="18" t="s">
        <v>39</v>
      </c>
      <c r="C453" s="18">
        <v>5000</v>
      </c>
      <c r="D453" s="18" t="s">
        <v>17</v>
      </c>
      <c r="E453" s="22">
        <v>103</v>
      </c>
      <c r="F453" s="22">
        <v>102.6</v>
      </c>
      <c r="G453" s="22"/>
      <c r="H453" s="22"/>
      <c r="I453" s="22">
        <v>102.6</v>
      </c>
      <c r="J453" s="20">
        <f>(IF(D453="SELL",E453-F453,IF(D453="BUY",F453-E453)))*C453</f>
        <v>2000.0000000000284</v>
      </c>
      <c r="K453" s="20">
        <f>(IF(D453="SELL",IF(G453="",0,F453-G453),IF(D453="BUY",IF(G453="",0,G453-F453))))*C453</f>
        <v>0</v>
      </c>
      <c r="L453" s="20">
        <f>(IF(D453="SELL",IF(H453="",0,G453-H453),IF(D453="BUY",IF(H453="",0,(H453-G453)))))*C453</f>
        <v>0</v>
      </c>
      <c r="M453" s="20">
        <f>(K453+J453+L453)/C453</f>
        <v>0.40000000000000568</v>
      </c>
      <c r="N453" s="20">
        <f>M453*C453</f>
        <v>2000.0000000000284</v>
      </c>
      <c r="O453" s="21">
        <f>(M453*100)/E453</f>
        <v>0.38834951456311234</v>
      </c>
      <c r="AMK453" s="1"/>
    </row>
    <row r="454" spans="1:15 1025:1025" x14ac:dyDescent="0.25">
      <c r="A454" s="19">
        <v>42478</v>
      </c>
      <c r="B454" s="18" t="s">
        <v>18</v>
      </c>
      <c r="C454" s="18">
        <v>5000</v>
      </c>
      <c r="D454" s="18" t="s">
        <v>17</v>
      </c>
      <c r="E454" s="22">
        <v>113.4</v>
      </c>
      <c r="F454" s="22">
        <v>113</v>
      </c>
      <c r="G454" s="22"/>
      <c r="H454" s="22"/>
      <c r="I454" s="22">
        <v>113</v>
      </c>
      <c r="J454" s="20">
        <f>(IF(D454="SELL",E454-F454,IF(D454="BUY",F454-E454)))*C454</f>
        <v>2000.0000000000284</v>
      </c>
      <c r="K454" s="20">
        <f>(IF(D454="SELL",IF(G454="",0,F454-G454),IF(D454="BUY",IF(G454="",0,G454-F454))))*C454</f>
        <v>0</v>
      </c>
      <c r="L454" s="20">
        <f>(IF(D454="SELL",IF(H454="",0,G454-H454),IF(D454="BUY",IF(H454="",0,(H454-G454)))))*C454</f>
        <v>0</v>
      </c>
      <c r="M454" s="20">
        <f>(K454+J454+L454)/C454</f>
        <v>0.40000000000000568</v>
      </c>
      <c r="N454" s="20">
        <f>M454*C454</f>
        <v>2000.0000000000284</v>
      </c>
      <c r="O454" s="21">
        <f>(M454*100)/E454</f>
        <v>0.35273368606702438</v>
      </c>
      <c r="AMK454" s="1"/>
    </row>
    <row r="455" spans="1:15 1025:1025" x14ac:dyDescent="0.25">
      <c r="A455" s="19">
        <v>42478</v>
      </c>
      <c r="B455" s="18" t="s">
        <v>16</v>
      </c>
      <c r="C455" s="18">
        <v>100</v>
      </c>
      <c r="D455" s="18" t="s">
        <v>17</v>
      </c>
      <c r="E455" s="22">
        <v>2675</v>
      </c>
      <c r="F455" s="22">
        <v>2660</v>
      </c>
      <c r="G455" s="22">
        <v>2645</v>
      </c>
      <c r="H455" s="22"/>
      <c r="I455" s="22">
        <v>2660</v>
      </c>
      <c r="J455" s="20">
        <f>(IF(D455="SELL",E455-F455,IF(D455="BUY",F455-E455)))*C455</f>
        <v>1500</v>
      </c>
      <c r="K455" s="20">
        <f>(IF(D455="SELL",IF(G455="",0,F455-G455),IF(D455="BUY",IF(G455="",0,G455-F455))))*C455</f>
        <v>1500</v>
      </c>
      <c r="L455" s="20">
        <f>(IF(D455="SELL",IF(H455="",0,G455-H455),IF(D455="BUY",IF(H455="",0,(H455-G455)))))*C455</f>
        <v>0</v>
      </c>
      <c r="M455" s="20">
        <f>(K455+J455+L455)/C455</f>
        <v>30</v>
      </c>
      <c r="N455" s="20">
        <f>M455*C455</f>
        <v>3000</v>
      </c>
      <c r="O455" s="21">
        <f>(M455*100)/E455</f>
        <v>1.1214953271028036</v>
      </c>
      <c r="AMK455" s="1"/>
    </row>
    <row r="456" spans="1:15 1025:1025" x14ac:dyDescent="0.25">
      <c r="A456" s="19">
        <v>42478</v>
      </c>
      <c r="B456" s="18" t="s">
        <v>14</v>
      </c>
      <c r="C456" s="18">
        <v>100</v>
      </c>
      <c r="D456" s="18" t="s">
        <v>15</v>
      </c>
      <c r="E456" s="22">
        <v>29070</v>
      </c>
      <c r="F456" s="22">
        <v>29129</v>
      </c>
      <c r="G456" s="22"/>
      <c r="H456" s="22"/>
      <c r="I456" s="22">
        <v>29129</v>
      </c>
      <c r="J456" s="20">
        <f>(IF(D456="SELL",E456-F456,IF(D456="BUY",F456-E456)))*C456</f>
        <v>5900</v>
      </c>
      <c r="K456" s="20">
        <f>(IF(D456="SELL",IF(G456="",0,F456-G456),IF(D456="BUY",IF(G456="",0,G456-F456))))*C456</f>
        <v>0</v>
      </c>
      <c r="L456" s="20">
        <f>(IF(D456="SELL",IF(H456="",0,G456-H456),IF(D456="BUY",IF(H456="",0,(H456-G456)))))*C456</f>
        <v>0</v>
      </c>
      <c r="M456" s="20">
        <f>(K456+J456+L456)/C456</f>
        <v>59</v>
      </c>
      <c r="N456" s="20">
        <f>M456*C456</f>
        <v>5900</v>
      </c>
      <c r="O456" s="21">
        <f>(M456*100)/E456</f>
        <v>0.20295837633298933</v>
      </c>
      <c r="AMK456" s="1"/>
    </row>
    <row r="457" spans="1:15 1025:1025" x14ac:dyDescent="0.25">
      <c r="A457" s="19">
        <v>42475</v>
      </c>
      <c r="B457" s="18" t="s">
        <v>16</v>
      </c>
      <c r="C457" s="18">
        <v>100</v>
      </c>
      <c r="D457" s="18" t="s">
        <v>17</v>
      </c>
      <c r="E457" s="22">
        <v>2695</v>
      </c>
      <c r="F457" s="22">
        <v>2680</v>
      </c>
      <c r="G457" s="22"/>
      <c r="H457" s="22"/>
      <c r="I457" s="22">
        <v>2680</v>
      </c>
      <c r="J457" s="20">
        <f>(IF(D457="SELL",E457-F457,IF(D457="BUY",F457-E457)))*C457</f>
        <v>1500</v>
      </c>
      <c r="K457" s="20">
        <f>(IF(D457="SELL",IF(G457="",0,F457-G457),IF(D457="BUY",IF(G457="",0,G457-F457))))*C457</f>
        <v>0</v>
      </c>
      <c r="L457" s="20">
        <f>(IF(D457="SELL",IF(H457="",0,G457-H457),IF(D457="BUY",IF(H457="",0,(H457-G457)))))*C457</f>
        <v>0</v>
      </c>
      <c r="M457" s="20">
        <f>(K457+J457+L457)/C457</f>
        <v>15</v>
      </c>
      <c r="N457" s="20">
        <f>M457*C457</f>
        <v>1500</v>
      </c>
      <c r="O457" s="21">
        <f>(M457*100)/E457</f>
        <v>0.5565862708719852</v>
      </c>
      <c r="AMK457" s="1"/>
    </row>
    <row r="458" spans="1:15 1025:1025" x14ac:dyDescent="0.25">
      <c r="A458" s="19">
        <v>42475</v>
      </c>
      <c r="B458" s="18" t="s">
        <v>18</v>
      </c>
      <c r="C458" s="18">
        <v>5000</v>
      </c>
      <c r="D458" s="18" t="s">
        <v>17</v>
      </c>
      <c r="E458" s="22">
        <v>114.4</v>
      </c>
      <c r="F458" s="22">
        <v>114</v>
      </c>
      <c r="G458" s="22"/>
      <c r="H458" s="22"/>
      <c r="I458" s="22">
        <v>114</v>
      </c>
      <c r="J458" s="20">
        <f>(IF(D458="SELL",E458-F458,IF(D458="BUY",F458-E458)))*C458</f>
        <v>2000.0000000000284</v>
      </c>
      <c r="K458" s="20">
        <f>(IF(D458="SELL",IF(G458="",0,F458-G458),IF(D458="BUY",IF(G458="",0,G458-F458))))*C458</f>
        <v>0</v>
      </c>
      <c r="L458" s="20">
        <f>(IF(D458="SELL",IF(H458="",0,G458-H458),IF(D458="BUY",IF(H458="",0,(H458-G458)))))*C458</f>
        <v>0</v>
      </c>
      <c r="M458" s="20">
        <f>(K458+J458+L458)/C458</f>
        <v>0.40000000000000568</v>
      </c>
      <c r="N458" s="20">
        <f>M458*C458</f>
        <v>2000.0000000000284</v>
      </c>
      <c r="O458" s="21">
        <f>(M458*100)/E458</f>
        <v>0.34965034965035457</v>
      </c>
      <c r="AMK458" s="1"/>
    </row>
    <row r="459" spans="1:15 1025:1025" x14ac:dyDescent="0.25">
      <c r="A459" s="19">
        <v>42475</v>
      </c>
      <c r="B459" s="18" t="s">
        <v>22</v>
      </c>
      <c r="C459" s="18">
        <v>250</v>
      </c>
      <c r="D459" s="18" t="s">
        <v>17</v>
      </c>
      <c r="E459" s="22">
        <v>594</v>
      </c>
      <c r="F459" s="22">
        <v>591.4</v>
      </c>
      <c r="G459" s="22"/>
      <c r="H459" s="22"/>
      <c r="I459" s="22">
        <v>591.4</v>
      </c>
      <c r="J459" s="20">
        <f>(IF(D459="SELL",E459-F459,IF(D459="BUY",F459-E459)))*C459</f>
        <v>650.00000000000568</v>
      </c>
      <c r="K459" s="20">
        <f>(IF(D459="SELL",IF(G459="",0,F459-G459),IF(D459="BUY",IF(G459="",0,G459-F459))))*C459</f>
        <v>0</v>
      </c>
      <c r="L459" s="20">
        <f>(IF(D459="SELL",IF(H459="",0,G459-H459),IF(D459="BUY",IF(H459="",0,(H459-G459)))))*C459</f>
        <v>0</v>
      </c>
      <c r="M459" s="20">
        <f>(K459+J459+L459)/C459</f>
        <v>2.6000000000000227</v>
      </c>
      <c r="N459" s="20">
        <f>M459*C459</f>
        <v>650.00000000000568</v>
      </c>
      <c r="O459" s="21">
        <f>(M459*100)/E459</f>
        <v>0.43771043771044155</v>
      </c>
      <c r="AMK459" s="1"/>
    </row>
    <row r="460" spans="1:15 1025:1025" x14ac:dyDescent="0.25">
      <c r="A460" s="19">
        <v>42475</v>
      </c>
      <c r="B460" s="18" t="s">
        <v>19</v>
      </c>
      <c r="C460" s="18">
        <v>5000</v>
      </c>
      <c r="D460" s="18" t="s">
        <v>17</v>
      </c>
      <c r="E460" s="22">
        <v>123.5</v>
      </c>
      <c r="F460" s="22">
        <v>123.1</v>
      </c>
      <c r="G460" s="22"/>
      <c r="H460" s="22"/>
      <c r="I460" s="22">
        <v>123.1</v>
      </c>
      <c r="J460" s="20">
        <f>(IF(D460="SELL",E460-F460,IF(D460="BUY",F460-E460)))*C460</f>
        <v>2000.0000000000284</v>
      </c>
      <c r="K460" s="20">
        <f>(IF(D460="SELL",IF(G460="",0,F460-G460),IF(D460="BUY",IF(G460="",0,G460-F460))))*C460</f>
        <v>0</v>
      </c>
      <c r="L460" s="20">
        <f>(IF(D460="SELL",IF(H460="",0,G460-H460),IF(D460="BUY",IF(H460="",0,(H460-G460)))))*C460</f>
        <v>0</v>
      </c>
      <c r="M460" s="20">
        <f>(K460+J460+L460)/C460</f>
        <v>0.40000000000000568</v>
      </c>
      <c r="N460" s="20">
        <f>M460*C460</f>
        <v>2000.0000000000284</v>
      </c>
      <c r="O460" s="21">
        <f>(M460*100)/E460</f>
        <v>0.32388663967611797</v>
      </c>
      <c r="AMK460" s="1"/>
    </row>
    <row r="461" spans="1:15 1025:1025" x14ac:dyDescent="0.25">
      <c r="A461" s="19">
        <v>42475</v>
      </c>
      <c r="B461" s="18" t="s">
        <v>39</v>
      </c>
      <c r="C461" s="18">
        <v>5000</v>
      </c>
      <c r="D461" s="18" t="s">
        <v>17</v>
      </c>
      <c r="E461" s="22">
        <v>103</v>
      </c>
      <c r="F461" s="22">
        <v>102.6</v>
      </c>
      <c r="G461" s="22"/>
      <c r="H461" s="22"/>
      <c r="I461" s="22">
        <v>102.6</v>
      </c>
      <c r="J461" s="20">
        <f>(IF(D461="SELL",E461-F461,IF(D461="BUY",F461-E461)))*C461</f>
        <v>2000.0000000000284</v>
      </c>
      <c r="K461" s="20">
        <f>(IF(D461="SELL",IF(G461="",0,F461-G461),IF(D461="BUY",IF(G461="",0,G461-F461))))*C461</f>
        <v>0</v>
      </c>
      <c r="L461" s="20">
        <f>(IF(D461="SELL",IF(H461="",0,G461-H461),IF(D461="BUY",IF(H461="",0,(H461-G461)))))*C461</f>
        <v>0</v>
      </c>
      <c r="M461" s="20">
        <f>(K461+J461+L461)/C461</f>
        <v>0.40000000000000568</v>
      </c>
      <c r="N461" s="20">
        <f>M461*C461</f>
        <v>2000.0000000000284</v>
      </c>
      <c r="O461" s="21">
        <f>(M461*100)/E461</f>
        <v>0.38834951456311234</v>
      </c>
      <c r="AMK461" s="1"/>
    </row>
    <row r="462" spans="1:15 1025:1025" x14ac:dyDescent="0.25">
      <c r="A462" s="19">
        <v>42474</v>
      </c>
      <c r="B462" s="18" t="s">
        <v>27</v>
      </c>
      <c r="C462" s="18">
        <v>1250</v>
      </c>
      <c r="D462" s="18" t="s">
        <v>17</v>
      </c>
      <c r="E462" s="22">
        <v>135</v>
      </c>
      <c r="F462" s="22">
        <v>134</v>
      </c>
      <c r="G462" s="22">
        <v>133</v>
      </c>
      <c r="H462" s="22">
        <v>132</v>
      </c>
      <c r="I462" s="22">
        <v>134</v>
      </c>
      <c r="J462" s="20">
        <f>(IF(D462="SELL",E462-F462,IF(D462="BUY",F462-E462)))*C462</f>
        <v>1250</v>
      </c>
      <c r="K462" s="20">
        <f>(IF(D462="SELL",IF(G462="",0,F462-G462),IF(D462="BUY",IF(G462="",0,G462-F462))))*C462</f>
        <v>1250</v>
      </c>
      <c r="L462" s="20">
        <f>(IF(D462="SELL",IF(H462="",0,G462-H462),IF(D462="BUY",IF(H462="",0,(H462-G462)))))*C462</f>
        <v>1250</v>
      </c>
      <c r="M462" s="20">
        <f>(K462+J462+L462)/C462</f>
        <v>3</v>
      </c>
      <c r="N462" s="20">
        <f>M462*C462</f>
        <v>3750</v>
      </c>
      <c r="O462" s="21">
        <f>(M462*100)/E462</f>
        <v>2.2222222222222223</v>
      </c>
      <c r="AMK462" s="1"/>
    </row>
    <row r="463" spans="1:15 1025:1025" x14ac:dyDescent="0.25">
      <c r="A463" s="19">
        <v>42474</v>
      </c>
      <c r="B463" s="18" t="s">
        <v>25</v>
      </c>
      <c r="C463" s="18">
        <v>30</v>
      </c>
      <c r="D463" s="18" t="s">
        <v>17</v>
      </c>
      <c r="E463" s="22">
        <v>38250</v>
      </c>
      <c r="F463" s="22">
        <v>38100</v>
      </c>
      <c r="G463" s="22"/>
      <c r="H463" s="22"/>
      <c r="I463" s="22">
        <v>38100</v>
      </c>
      <c r="J463" s="20">
        <f>(IF(D463="SELL",E463-F463,IF(D463="BUY",F463-E463)))*C463</f>
        <v>4500</v>
      </c>
      <c r="K463" s="20">
        <f>(IF(D463="SELL",IF(G463="",0,F463-G463),IF(D463="BUY",IF(G463="",0,G463-F463))))*C463</f>
        <v>0</v>
      </c>
      <c r="L463" s="20">
        <f>(IF(D463="SELL",IF(H463="",0,G463-H463),IF(D463="BUY",IF(H463="",0,(H463-G463)))))*C463</f>
        <v>0</v>
      </c>
      <c r="M463" s="20">
        <f>(K463+J463+L463)/C463</f>
        <v>150</v>
      </c>
      <c r="N463" s="20">
        <f>M463*C463</f>
        <v>4500</v>
      </c>
      <c r="O463" s="21">
        <f>(M463*100)/E463</f>
        <v>0.39215686274509803</v>
      </c>
      <c r="AMK463" s="1"/>
    </row>
    <row r="464" spans="1:15 1025:1025" x14ac:dyDescent="0.25">
      <c r="A464" s="19">
        <v>42474</v>
      </c>
      <c r="B464" s="18" t="s">
        <v>19</v>
      </c>
      <c r="C464" s="18">
        <v>5000</v>
      </c>
      <c r="D464" s="18" t="s">
        <v>17</v>
      </c>
      <c r="E464" s="22">
        <v>124.3</v>
      </c>
      <c r="F464" s="22">
        <v>123.9</v>
      </c>
      <c r="G464" s="22"/>
      <c r="H464" s="22"/>
      <c r="I464" s="22">
        <v>123.9</v>
      </c>
      <c r="J464" s="20">
        <f>(IF(D464="SELL",E464-F464,IF(D464="BUY",F464-E464)))*C464</f>
        <v>1999.9999999999573</v>
      </c>
      <c r="K464" s="20">
        <f>(IF(D464="SELL",IF(G464="",0,F464-G464),IF(D464="BUY",IF(G464="",0,G464-F464))))*C464</f>
        <v>0</v>
      </c>
      <c r="L464" s="20">
        <f>(IF(D464="SELL",IF(H464="",0,G464-H464),IF(D464="BUY",IF(H464="",0,(H464-G464)))))*C464</f>
        <v>0</v>
      </c>
      <c r="M464" s="20">
        <f>(K464+J464+L464)/C464</f>
        <v>0.39999999999999147</v>
      </c>
      <c r="N464" s="20">
        <f>M464*C464</f>
        <v>1999.9999999999573</v>
      </c>
      <c r="O464" s="21">
        <f>(M464*100)/E464</f>
        <v>0.32180209171358931</v>
      </c>
      <c r="AMK464" s="1"/>
    </row>
    <row r="465" spans="1:15 1025:1025" x14ac:dyDescent="0.25">
      <c r="A465" s="19">
        <v>42474</v>
      </c>
      <c r="B465" s="18" t="s">
        <v>14</v>
      </c>
      <c r="C465" s="18">
        <v>100</v>
      </c>
      <c r="D465" s="18" t="s">
        <v>17</v>
      </c>
      <c r="E465" s="22">
        <v>29050</v>
      </c>
      <c r="F465" s="22">
        <v>29000</v>
      </c>
      <c r="G465" s="22">
        <v>28950</v>
      </c>
      <c r="H465" s="22"/>
      <c r="I465" s="22">
        <v>29000</v>
      </c>
      <c r="J465" s="20">
        <f>(IF(D465="SELL",E465-F465,IF(D465="BUY",F465-E465)))*C465</f>
        <v>5000</v>
      </c>
      <c r="K465" s="20">
        <f>(IF(D465="SELL",IF(G465="",0,F465-G465),IF(D465="BUY",IF(G465="",0,G465-F465))))*C465</f>
        <v>5000</v>
      </c>
      <c r="L465" s="20">
        <f>(IF(D465="SELL",IF(H465="",0,G465-H465),IF(D465="BUY",IF(H465="",0,(H465-G465)))))*C465</f>
        <v>0</v>
      </c>
      <c r="M465" s="20">
        <f>(K465+J465+L465)/C465</f>
        <v>100</v>
      </c>
      <c r="N465" s="20">
        <f>M465*C465</f>
        <v>10000</v>
      </c>
      <c r="O465" s="21">
        <f>(M465*100)/E465</f>
        <v>0.34423407917383819</v>
      </c>
      <c r="AMK465" s="1"/>
    </row>
    <row r="466" spans="1:15 1025:1025" x14ac:dyDescent="0.25">
      <c r="A466" s="19">
        <v>42473</v>
      </c>
      <c r="B466" s="18" t="s">
        <v>22</v>
      </c>
      <c r="C466" s="18">
        <v>250</v>
      </c>
      <c r="D466" s="18" t="s">
        <v>17</v>
      </c>
      <c r="E466" s="22">
        <v>591</v>
      </c>
      <c r="F466" s="22">
        <v>588.20000000000005</v>
      </c>
      <c r="G466" s="22"/>
      <c r="H466" s="22"/>
      <c r="I466" s="22">
        <v>588.20000000000005</v>
      </c>
      <c r="J466" s="20">
        <f>(IF(D466="SELL",E466-F466,IF(D466="BUY",F466-E466)))*C466</f>
        <v>699.99999999998863</v>
      </c>
      <c r="K466" s="20">
        <f>(IF(D466="SELL",IF(G466="",0,F466-G466),IF(D466="BUY",IF(G466="",0,G466-F466))))*C466</f>
        <v>0</v>
      </c>
      <c r="L466" s="20">
        <f>(IF(D466="SELL",IF(H466="",0,G466-H466),IF(D466="BUY",IF(H466="",0,(H466-G466)))))*C466</f>
        <v>0</v>
      </c>
      <c r="M466" s="20">
        <f>(K466+J466+L466)/C466</f>
        <v>2.7999999999999545</v>
      </c>
      <c r="N466" s="20">
        <f>M466*C466</f>
        <v>699.99999999998863</v>
      </c>
      <c r="O466" s="21">
        <f>(M466*100)/E466</f>
        <v>0.47377326565143052</v>
      </c>
      <c r="AMK466" s="1"/>
    </row>
    <row r="467" spans="1:15 1025:1025" x14ac:dyDescent="0.25">
      <c r="A467" s="19">
        <v>42473</v>
      </c>
      <c r="B467" s="18" t="s">
        <v>18</v>
      </c>
      <c r="C467" s="18">
        <v>5000</v>
      </c>
      <c r="D467" s="18" t="s">
        <v>15</v>
      </c>
      <c r="E467" s="22">
        <v>115.15</v>
      </c>
      <c r="F467" s="22">
        <v>115.6</v>
      </c>
      <c r="G467" s="22"/>
      <c r="H467" s="22"/>
      <c r="I467" s="22">
        <v>115.6</v>
      </c>
      <c r="J467" s="20">
        <f>(IF(D467="SELL",E467-F467,IF(D467="BUY",F467-E467)))*C467</f>
        <v>2249.9999999999432</v>
      </c>
      <c r="K467" s="20">
        <f>(IF(D467="SELL",IF(G467="",0,F467-G467),IF(D467="BUY",IF(G467="",0,G467-F467))))*C467</f>
        <v>0</v>
      </c>
      <c r="L467" s="20">
        <f>(IF(D467="SELL",IF(H467="",0,G467-H467),IF(D467="BUY",IF(H467="",0,(H467-G467)))))*C467</f>
        <v>0</v>
      </c>
      <c r="M467" s="20">
        <f>(K467+J467+L467)/C467</f>
        <v>0.44999999999998863</v>
      </c>
      <c r="N467" s="20">
        <f>M467*C467</f>
        <v>2249.9999999999432</v>
      </c>
      <c r="O467" s="21">
        <f>(M467*100)/E467</f>
        <v>0.39079461571861801</v>
      </c>
      <c r="AMK467" s="1"/>
    </row>
    <row r="468" spans="1:15 1025:1025" x14ac:dyDescent="0.25">
      <c r="A468" s="19">
        <v>42473</v>
      </c>
      <c r="B468" s="18" t="s">
        <v>19</v>
      </c>
      <c r="C468" s="18">
        <v>5000</v>
      </c>
      <c r="D468" s="18" t="s">
        <v>17</v>
      </c>
      <c r="E468" s="22">
        <v>122.7</v>
      </c>
      <c r="F468" s="22">
        <v>122.3</v>
      </c>
      <c r="G468" s="22"/>
      <c r="H468" s="22"/>
      <c r="I468" s="22">
        <v>122.3</v>
      </c>
      <c r="J468" s="20">
        <f>(IF(D468="SELL",E468-F468,IF(D468="BUY",F468-E468)))*C468</f>
        <v>2000.0000000000284</v>
      </c>
      <c r="K468" s="20">
        <f>(IF(D468="SELL",IF(G468="",0,F468-G468),IF(D468="BUY",IF(G468="",0,G468-F468))))*C468</f>
        <v>0</v>
      </c>
      <c r="L468" s="20">
        <f>(IF(D468="SELL",IF(H468="",0,G468-H468),IF(D468="BUY",IF(H468="",0,(H468-G468)))))*C468</f>
        <v>0</v>
      </c>
      <c r="M468" s="20">
        <f>(K468+J468+L468)/C468</f>
        <v>0.40000000000000568</v>
      </c>
      <c r="N468" s="20">
        <f>M468*C468</f>
        <v>2000.0000000000284</v>
      </c>
      <c r="O468" s="21">
        <f>(M468*100)/E468</f>
        <v>0.32599837000815457</v>
      </c>
      <c r="AMK468" s="1"/>
    </row>
    <row r="469" spans="1:15 1025:1025" x14ac:dyDescent="0.25">
      <c r="A469" s="19">
        <v>42473</v>
      </c>
      <c r="B469" s="18" t="s">
        <v>16</v>
      </c>
      <c r="C469" s="18">
        <v>100</v>
      </c>
      <c r="D469" s="18" t="s">
        <v>17</v>
      </c>
      <c r="E469" s="22">
        <v>2766</v>
      </c>
      <c r="F469" s="22">
        <v>2750</v>
      </c>
      <c r="G469" s="22"/>
      <c r="H469" s="22"/>
      <c r="I469" s="22">
        <v>2750</v>
      </c>
      <c r="J469" s="20">
        <f>(IF(D469="SELL",E469-F469,IF(D469="BUY",F469-E469)))*C469</f>
        <v>1600</v>
      </c>
      <c r="K469" s="20">
        <f>(IF(D469="SELL",IF(G469="",0,F469-G469),IF(D469="BUY",IF(G469="",0,G469-F469))))*C469</f>
        <v>0</v>
      </c>
      <c r="L469" s="20">
        <f>(IF(D469="SELL",IF(H469="",0,G469-H469),IF(D469="BUY",IF(H469="",0,(H469-G469)))))*C469</f>
        <v>0</v>
      </c>
      <c r="M469" s="20">
        <f>(K469+J469+L469)/C469</f>
        <v>16</v>
      </c>
      <c r="N469" s="20">
        <f>M469*C469</f>
        <v>1600</v>
      </c>
      <c r="O469" s="21">
        <f>(M469*100)/E469</f>
        <v>0.57845263919016632</v>
      </c>
      <c r="AMK469" s="1"/>
    </row>
    <row r="470" spans="1:15 1025:1025" x14ac:dyDescent="0.25">
      <c r="A470" s="19">
        <v>42473</v>
      </c>
      <c r="B470" s="18" t="s">
        <v>14</v>
      </c>
      <c r="C470" s="18">
        <v>100</v>
      </c>
      <c r="D470" s="18" t="s">
        <v>17</v>
      </c>
      <c r="E470" s="22">
        <v>29200</v>
      </c>
      <c r="F470" s="22">
        <v>29150</v>
      </c>
      <c r="G470" s="22">
        <v>29100</v>
      </c>
      <c r="H470" s="22"/>
      <c r="I470" s="22">
        <v>29150</v>
      </c>
      <c r="J470" s="20">
        <f>(IF(D470="SELL",E470-F470,IF(D470="BUY",F470-E470)))*C470</f>
        <v>5000</v>
      </c>
      <c r="K470" s="20">
        <f>(IF(D470="SELL",IF(G470="",0,F470-G470),IF(D470="BUY",IF(G470="",0,G470-F470))))*C470</f>
        <v>5000</v>
      </c>
      <c r="L470" s="20">
        <f>(IF(D470="SELL",IF(H470="",0,G470-H470),IF(D470="BUY",IF(H470="",0,(H470-G470)))))*C470</f>
        <v>0</v>
      </c>
      <c r="M470" s="20">
        <f>(K470+J470+L470)/C470</f>
        <v>100</v>
      </c>
      <c r="N470" s="20">
        <f>M470*C470</f>
        <v>10000</v>
      </c>
      <c r="O470" s="21">
        <f>(M470*100)/E470</f>
        <v>0.34246575342465752</v>
      </c>
      <c r="AMK470" s="1"/>
    </row>
    <row r="471" spans="1:15 1025:1025" x14ac:dyDescent="0.25">
      <c r="A471" s="19">
        <v>42472</v>
      </c>
      <c r="B471" s="18" t="s">
        <v>14</v>
      </c>
      <c r="C471" s="18">
        <v>100</v>
      </c>
      <c r="D471" s="18" t="s">
        <v>17</v>
      </c>
      <c r="E471" s="22">
        <v>29320</v>
      </c>
      <c r="F471" s="22">
        <v>29272</v>
      </c>
      <c r="G471" s="22"/>
      <c r="H471" s="22"/>
      <c r="I471" s="22">
        <v>29272</v>
      </c>
      <c r="J471" s="20">
        <f>(IF(D471="SELL",E471-F471,IF(D471="BUY",F471-E471)))*C471</f>
        <v>4800</v>
      </c>
      <c r="K471" s="20">
        <f>(IF(D471="SELL",IF(G471="",0,F471-G471),IF(D471="BUY",IF(G471="",0,G471-F471))))*C471</f>
        <v>0</v>
      </c>
      <c r="L471" s="20">
        <f>(IF(D471="SELL",IF(H471="",0,G471-H471),IF(D471="BUY",IF(H471="",0,(H471-G471)))))*C471</f>
        <v>0</v>
      </c>
      <c r="M471" s="20">
        <f>(K471+J471+L471)/C471</f>
        <v>48</v>
      </c>
      <c r="N471" s="20">
        <f>M471*C471</f>
        <v>4800</v>
      </c>
      <c r="O471" s="21">
        <f>(M471*100)/E471</f>
        <v>0.16371077762619374</v>
      </c>
      <c r="AMK471" s="1"/>
    </row>
    <row r="472" spans="1:15 1025:1025" x14ac:dyDescent="0.25">
      <c r="A472" s="19">
        <v>42472</v>
      </c>
      <c r="B472" s="18" t="s">
        <v>21</v>
      </c>
      <c r="C472" s="18">
        <v>1000</v>
      </c>
      <c r="D472" s="18" t="s">
        <v>15</v>
      </c>
      <c r="E472" s="22">
        <v>308.3</v>
      </c>
      <c r="F472" s="22">
        <v>310</v>
      </c>
      <c r="G472" s="22">
        <v>311.5</v>
      </c>
      <c r="H472" s="22">
        <v>313</v>
      </c>
      <c r="I472" s="22">
        <v>310</v>
      </c>
      <c r="J472" s="20">
        <f>(IF(D472="SELL",E472-F472,IF(D472="BUY",F472-E472)))*C472</f>
        <v>1699.9999999999886</v>
      </c>
      <c r="K472" s="20">
        <f>(IF(D472="SELL",IF(G472="",0,F472-G472),IF(D472="BUY",IF(G472="",0,G472-F472))))*C472</f>
        <v>1500</v>
      </c>
      <c r="L472" s="20">
        <f>(IF(D472="SELL",IF(H472="",0,G472-H472),IF(D472="BUY",IF(H472="",0,(H472-G472)))))*C472</f>
        <v>1500</v>
      </c>
      <c r="M472" s="20">
        <f>(K472+J472+L472)/C472</f>
        <v>4.6999999999999895</v>
      </c>
      <c r="N472" s="20">
        <f>M472*C472</f>
        <v>4699.9999999999891</v>
      </c>
      <c r="O472" s="21">
        <f>(M472*100)/E472</f>
        <v>1.5244891339604247</v>
      </c>
      <c r="AMK472" s="1"/>
    </row>
    <row r="473" spans="1:15 1025:1025" x14ac:dyDescent="0.25">
      <c r="A473" s="19">
        <v>42472</v>
      </c>
      <c r="B473" s="18" t="s">
        <v>16</v>
      </c>
      <c r="C473" s="18">
        <v>100</v>
      </c>
      <c r="D473" s="18" t="s">
        <v>15</v>
      </c>
      <c r="E473" s="22">
        <v>2675</v>
      </c>
      <c r="F473" s="22">
        <v>2695</v>
      </c>
      <c r="G473" s="22">
        <v>2715</v>
      </c>
      <c r="H473" s="22"/>
      <c r="I473" s="22">
        <v>2695</v>
      </c>
      <c r="J473" s="20">
        <f>(IF(D473="SELL",E473-F473,IF(D473="BUY",F473-E473)))*C473</f>
        <v>2000</v>
      </c>
      <c r="K473" s="20">
        <f>(IF(D473="SELL",IF(G473="",0,F473-G473),IF(D473="BUY",IF(G473="",0,G473-F473))))*C473</f>
        <v>2000</v>
      </c>
      <c r="L473" s="20">
        <f>(IF(D473="SELL",IF(H473="",0,G473-H473),IF(D473="BUY",IF(H473="",0,(H473-G473)))))*C473</f>
        <v>0</v>
      </c>
      <c r="M473" s="20">
        <f>(K473+J473+L473)/C473</f>
        <v>40</v>
      </c>
      <c r="N473" s="20">
        <f>M473*C473</f>
        <v>4000</v>
      </c>
      <c r="O473" s="21">
        <f>(M473*100)/E473</f>
        <v>1.4953271028037383</v>
      </c>
      <c r="AMK473" s="1"/>
    </row>
    <row r="474" spans="1:15 1025:1025" x14ac:dyDescent="0.25">
      <c r="A474" s="19">
        <v>42472</v>
      </c>
      <c r="B474" s="18" t="s">
        <v>22</v>
      </c>
      <c r="C474" s="18">
        <v>250</v>
      </c>
      <c r="D474" s="18" t="s">
        <v>15</v>
      </c>
      <c r="E474" s="22">
        <v>571</v>
      </c>
      <c r="F474" s="22">
        <v>576</v>
      </c>
      <c r="G474" s="22">
        <v>581</v>
      </c>
      <c r="H474" s="22"/>
      <c r="I474" s="22">
        <v>576</v>
      </c>
      <c r="J474" s="20">
        <f>(IF(D474="SELL",E474-F474,IF(D474="BUY",F474-E474)))*C474</f>
        <v>1250</v>
      </c>
      <c r="K474" s="20">
        <f>(IF(D474="SELL",IF(G474="",0,F474-G474),IF(D474="BUY",IF(G474="",0,G474-F474))))*C474</f>
        <v>1250</v>
      </c>
      <c r="L474" s="20">
        <f>(IF(D474="SELL",IF(H474="",0,G474-H474),IF(D474="BUY",IF(H474="",0,(H474-G474)))))*C474</f>
        <v>0</v>
      </c>
      <c r="M474" s="20">
        <f>(K474+J474+L474)/C474</f>
        <v>10</v>
      </c>
      <c r="N474" s="20">
        <f>M474*C474</f>
        <v>2500</v>
      </c>
      <c r="O474" s="21">
        <f>(M474*100)/E474</f>
        <v>1.7513134851138354</v>
      </c>
      <c r="AMK474" s="1"/>
    </row>
    <row r="475" spans="1:15 1025:1025" x14ac:dyDescent="0.25">
      <c r="A475" s="19">
        <v>42471</v>
      </c>
      <c r="B475" s="18" t="s">
        <v>16</v>
      </c>
      <c r="C475" s="18">
        <v>100</v>
      </c>
      <c r="D475" s="18" t="s">
        <v>17</v>
      </c>
      <c r="E475" s="22">
        <v>2650</v>
      </c>
      <c r="F475" s="22">
        <v>2635</v>
      </c>
      <c r="G475" s="22">
        <v>2620</v>
      </c>
      <c r="H475" s="22"/>
      <c r="I475" s="22">
        <v>2635</v>
      </c>
      <c r="J475" s="20">
        <f>(IF(D475="SELL",E475-F475,IF(D475="BUY",F475-E475)))*C475</f>
        <v>1500</v>
      </c>
      <c r="K475" s="20">
        <f>(IF(D475="SELL",IF(G475="",0,F475-G475),IF(D475="BUY",IF(G475="",0,G475-F475))))*C475</f>
        <v>1500</v>
      </c>
      <c r="L475" s="20">
        <f>(IF(D475="SELL",IF(H475="",0,G475-H475),IF(D475="BUY",IF(H475="",0,(H475-G475)))))*C475</f>
        <v>0</v>
      </c>
      <c r="M475" s="20">
        <f>(K475+J475+L475)/C475</f>
        <v>30</v>
      </c>
      <c r="N475" s="20">
        <f>M475*C475</f>
        <v>3000</v>
      </c>
      <c r="O475" s="21">
        <f>(M475*100)/E475</f>
        <v>1.1320754716981132</v>
      </c>
      <c r="AMK475" s="1"/>
    </row>
    <row r="476" spans="1:15 1025:1025" x14ac:dyDescent="0.25">
      <c r="A476" s="19">
        <v>42471</v>
      </c>
      <c r="B476" s="18" t="s">
        <v>22</v>
      </c>
      <c r="C476" s="18">
        <v>250</v>
      </c>
      <c r="D476" s="18" t="s">
        <v>17</v>
      </c>
      <c r="E476" s="22">
        <v>573.6</v>
      </c>
      <c r="F476" s="22">
        <v>570.4</v>
      </c>
      <c r="G476" s="22"/>
      <c r="H476" s="22"/>
      <c r="I476" s="22">
        <v>570.4</v>
      </c>
      <c r="J476" s="20">
        <f>(IF(D476="SELL",E476-F476,IF(D476="BUY",F476-E476)))*C476</f>
        <v>800.00000000001137</v>
      </c>
      <c r="K476" s="20">
        <f>(IF(D476="SELL",IF(G476="",0,F476-G476),IF(D476="BUY",IF(G476="",0,G476-F476))))*C476</f>
        <v>0</v>
      </c>
      <c r="L476" s="20">
        <f>(IF(D476="SELL",IF(H476="",0,G476-H476),IF(D476="BUY",IF(H476="",0,(H476-G476)))))*C476</f>
        <v>0</v>
      </c>
      <c r="M476" s="20">
        <f>(K476+J476+L476)/C476</f>
        <v>3.2000000000000455</v>
      </c>
      <c r="N476" s="20">
        <f>M476*C476</f>
        <v>800.00000000001137</v>
      </c>
      <c r="O476" s="21">
        <f>(M476*100)/E476</f>
        <v>0.55788005578801347</v>
      </c>
      <c r="AMK476" s="1"/>
    </row>
    <row r="477" spans="1:15 1025:1025" x14ac:dyDescent="0.25">
      <c r="A477" s="19">
        <v>42471</v>
      </c>
      <c r="B477" s="18" t="s">
        <v>19</v>
      </c>
      <c r="C477" s="18">
        <v>5000</v>
      </c>
      <c r="D477" s="18" t="s">
        <v>17</v>
      </c>
      <c r="E477" s="22">
        <v>118.15</v>
      </c>
      <c r="F477" s="22">
        <v>117.8</v>
      </c>
      <c r="G477" s="22">
        <v>117.4</v>
      </c>
      <c r="H477" s="22">
        <v>117</v>
      </c>
      <c r="I477" s="22">
        <v>117.8</v>
      </c>
      <c r="J477" s="20">
        <f>(IF(D477="SELL",E477-F477,IF(D477="BUY",F477-E477)))*C477</f>
        <v>1750.0000000000427</v>
      </c>
      <c r="K477" s="20">
        <f>(IF(D477="SELL",IF(G477="",0,F477-G477),IF(D477="BUY",IF(G477="",0,G477-F477))))*C477</f>
        <v>1999.9999999999573</v>
      </c>
      <c r="L477" s="20">
        <f>(IF(D477="SELL",IF(H477="",0,G477-H477),IF(D477="BUY",IF(H477="",0,(H477-G477)))))*C477</f>
        <v>2000.0000000000284</v>
      </c>
      <c r="M477" s="20">
        <f>(K477+J477+L477)/C477</f>
        <v>1.1500000000000057</v>
      </c>
      <c r="N477" s="20">
        <f>M477*C477</f>
        <v>5750.0000000000282</v>
      </c>
      <c r="O477" s="21">
        <f>(M477*100)/E477</f>
        <v>0.97333897587812579</v>
      </c>
      <c r="AMK477" s="1"/>
    </row>
    <row r="478" spans="1:15 1025:1025" x14ac:dyDescent="0.25">
      <c r="A478" s="19">
        <v>42471</v>
      </c>
      <c r="B478" s="18" t="s">
        <v>39</v>
      </c>
      <c r="C478" s="18">
        <v>5000</v>
      </c>
      <c r="D478" s="18" t="s">
        <v>17</v>
      </c>
      <c r="E478" s="22">
        <v>101.2</v>
      </c>
      <c r="F478" s="22">
        <v>100.8</v>
      </c>
      <c r="G478" s="22">
        <v>100.4</v>
      </c>
      <c r="H478" s="22">
        <v>100.15</v>
      </c>
      <c r="I478" s="22">
        <v>100.8</v>
      </c>
      <c r="J478" s="20">
        <f>(IF(D478="SELL",E478-F478,IF(D478="BUY",F478-E478)))*C478</f>
        <v>2000.0000000000284</v>
      </c>
      <c r="K478" s="20">
        <f>(IF(D478="SELL",IF(G478="",0,F478-G478),IF(D478="BUY",IF(G478="",0,G478-F478))))*C478</f>
        <v>1999.9999999999573</v>
      </c>
      <c r="L478" s="20">
        <f>(IF(D478="SELL",IF(H478="",0,G478-H478),IF(D478="BUY",IF(H478="",0,(H478-G478)))))*C478</f>
        <v>1250</v>
      </c>
      <c r="M478" s="20">
        <f>(K478+J478+L478)/C478</f>
        <v>1.0499999999999972</v>
      </c>
      <c r="N478" s="20">
        <f>M478*C478</f>
        <v>5249.9999999999854</v>
      </c>
      <c r="O478" s="21">
        <f>(M478*100)/E478</f>
        <v>1.0375494071146216</v>
      </c>
      <c r="AMK478" s="1"/>
    </row>
    <row r="479" spans="1:15 1025:1025" x14ac:dyDescent="0.25">
      <c r="A479" s="19">
        <v>42471</v>
      </c>
      <c r="B479" s="18" t="s">
        <v>21</v>
      </c>
      <c r="C479" s="18">
        <v>1000</v>
      </c>
      <c r="D479" s="18" t="s">
        <v>17</v>
      </c>
      <c r="E479" s="22">
        <v>309</v>
      </c>
      <c r="F479" s="22">
        <v>307.5</v>
      </c>
      <c r="G479" s="22">
        <v>306</v>
      </c>
      <c r="H479" s="22"/>
      <c r="I479" s="22">
        <v>307.5</v>
      </c>
      <c r="J479" s="20">
        <f>(IF(D479="SELL",E479-F479,IF(D479="BUY",F479-E479)))*C479</f>
        <v>1500</v>
      </c>
      <c r="K479" s="20">
        <f>(IF(D479="SELL",IF(G479="",0,F479-G479),IF(D479="BUY",IF(G479="",0,G479-F479))))*C479</f>
        <v>1500</v>
      </c>
      <c r="L479" s="20">
        <f>(IF(D479="SELL",IF(H479="",0,G479-H479),IF(D479="BUY",IF(H479="",0,(H479-G479)))))*C479</f>
        <v>0</v>
      </c>
      <c r="M479" s="20">
        <f>(K479+J479+L479)/C479</f>
        <v>3</v>
      </c>
      <c r="N479" s="20">
        <f>M479*C479</f>
        <v>3000</v>
      </c>
      <c r="O479" s="21">
        <f>(M479*100)/E479</f>
        <v>0.970873786407767</v>
      </c>
      <c r="AMK479" s="1"/>
    </row>
    <row r="480" spans="1:15 1025:1025" x14ac:dyDescent="0.25">
      <c r="A480" s="19">
        <v>42471</v>
      </c>
      <c r="B480" s="18" t="s">
        <v>18</v>
      </c>
      <c r="C480" s="18">
        <v>5000</v>
      </c>
      <c r="D480" s="18" t="s">
        <v>17</v>
      </c>
      <c r="E480" s="22">
        <v>114.2</v>
      </c>
      <c r="F480" s="22">
        <v>113.8</v>
      </c>
      <c r="G480" s="22">
        <v>113.4</v>
      </c>
      <c r="H480" s="22">
        <v>113</v>
      </c>
      <c r="I480" s="22">
        <v>113.8</v>
      </c>
      <c r="J480" s="20">
        <f>(IF(D480="SELL",E480-F480,IF(D480="BUY",F480-E480)))*C480</f>
        <v>2000.0000000000284</v>
      </c>
      <c r="K480" s="20">
        <f>(IF(D480="SELL",IF(G480="",0,F480-G480),IF(D480="BUY",IF(G480="",0,G480-F480))))*C480</f>
        <v>1999.9999999999573</v>
      </c>
      <c r="L480" s="20">
        <f>(IF(D480="SELL",IF(H480="",0,G480-H480),IF(D480="BUY",IF(H480="",0,(H480-G480)))))*C480</f>
        <v>2000.0000000000284</v>
      </c>
      <c r="M480" s="20">
        <f>(K480+J480+L480)/C480</f>
        <v>1.2000000000000026</v>
      </c>
      <c r="N480" s="20">
        <f>M480*C480</f>
        <v>6000.0000000000127</v>
      </c>
      <c r="O480" s="21">
        <f>(M480*100)/E480</f>
        <v>1.0507880910683034</v>
      </c>
      <c r="AMK480" s="1"/>
    </row>
    <row r="481" spans="1:15 1025:1025" x14ac:dyDescent="0.25">
      <c r="A481" s="19">
        <v>42468</v>
      </c>
      <c r="B481" s="18" t="s">
        <v>27</v>
      </c>
      <c r="C481" s="18">
        <v>1250</v>
      </c>
      <c r="D481" s="18" t="s">
        <v>17</v>
      </c>
      <c r="E481" s="22">
        <v>135.5</v>
      </c>
      <c r="F481" s="22">
        <v>134.5</v>
      </c>
      <c r="G481" s="22"/>
      <c r="H481" s="22"/>
      <c r="I481" s="22">
        <v>134.5</v>
      </c>
      <c r="J481" s="20">
        <f>(IF(D481="SELL",E481-F481,IF(D481="BUY",F481-E481)))*C481</f>
        <v>1250</v>
      </c>
      <c r="K481" s="20">
        <f>(IF(D481="SELL",IF(G481="",0,F481-G481),IF(D481="BUY",IF(G481="",0,G481-F481))))*C481</f>
        <v>0</v>
      </c>
      <c r="L481" s="20">
        <f>(IF(D481="SELL",IF(H481="",0,G481-H481),IF(D481="BUY",IF(H481="",0,(H481-G481)))))*C481</f>
        <v>0</v>
      </c>
      <c r="M481" s="20">
        <f>(K481+J481+L481)/C481</f>
        <v>1</v>
      </c>
      <c r="N481" s="20">
        <f>M481*C481</f>
        <v>1250</v>
      </c>
      <c r="O481" s="21">
        <f>(M481*100)/E481</f>
        <v>0.73800738007380073</v>
      </c>
      <c r="AMK481" s="1"/>
    </row>
    <row r="482" spans="1:15 1025:1025" x14ac:dyDescent="0.25">
      <c r="A482" s="19">
        <v>42468</v>
      </c>
      <c r="B482" s="18" t="s">
        <v>14</v>
      </c>
      <c r="C482" s="18">
        <v>100</v>
      </c>
      <c r="D482" s="18" t="s">
        <v>15</v>
      </c>
      <c r="E482" s="22">
        <v>28960</v>
      </c>
      <c r="F482" s="22">
        <v>28895</v>
      </c>
      <c r="G482" s="22"/>
      <c r="H482" s="22"/>
      <c r="I482" s="22">
        <v>28895</v>
      </c>
      <c r="J482" s="20">
        <f>(IF(D482="SELL",E482-F482,IF(D482="BUY",F482-E482)))*C482</f>
        <v>-6500</v>
      </c>
      <c r="K482" s="20">
        <f>(IF(D482="SELL",IF(G482="",0,F482-G482),IF(D482="BUY",IF(G482="",0,G482-F482))))*C482</f>
        <v>0</v>
      </c>
      <c r="L482" s="20">
        <f>(IF(D482="SELL",IF(H482="",0,G482-H482),IF(D482="BUY",IF(H482="",0,(H482-G482)))))*C482</f>
        <v>0</v>
      </c>
      <c r="M482" s="20">
        <f>(K482+J482+L482)/C482</f>
        <v>-65</v>
      </c>
      <c r="N482" s="20">
        <f>M482*C482</f>
        <v>-6500</v>
      </c>
      <c r="O482" s="21">
        <f>(M482*100)/E482</f>
        <v>-0.22444751381215469</v>
      </c>
      <c r="AMK482" s="1"/>
    </row>
    <row r="483" spans="1:15 1025:1025" x14ac:dyDescent="0.25">
      <c r="A483" s="19">
        <v>42468</v>
      </c>
      <c r="B483" s="18" t="s">
        <v>16</v>
      </c>
      <c r="C483" s="18">
        <v>100</v>
      </c>
      <c r="D483" s="18" t="s">
        <v>15</v>
      </c>
      <c r="E483" s="22">
        <v>2547</v>
      </c>
      <c r="F483" s="22">
        <v>2565</v>
      </c>
      <c r="G483" s="22">
        <v>2585</v>
      </c>
      <c r="H483" s="22">
        <v>2605</v>
      </c>
      <c r="I483" s="22">
        <v>2565</v>
      </c>
      <c r="J483" s="20">
        <f>(IF(D483="SELL",E483-F483,IF(D483="BUY",F483-E483)))*C483</f>
        <v>1800</v>
      </c>
      <c r="K483" s="20">
        <f>(IF(D483="SELL",IF(G483="",0,F483-G483),IF(D483="BUY",IF(G483="",0,G483-F483))))*C483</f>
        <v>2000</v>
      </c>
      <c r="L483" s="20">
        <f>(IF(D483="SELL",IF(H483="",0,G483-H483),IF(D483="BUY",IF(H483="",0,(H483-G483)))))*C483</f>
        <v>2000</v>
      </c>
      <c r="M483" s="20">
        <f>(K483+J483+L483)/C483</f>
        <v>58</v>
      </c>
      <c r="N483" s="20">
        <f>M483*C483</f>
        <v>5800</v>
      </c>
      <c r="O483" s="21">
        <f>(M483*100)/E483</f>
        <v>2.2771888496270121</v>
      </c>
      <c r="AMK483" s="1"/>
    </row>
    <row r="484" spans="1:15 1025:1025" x14ac:dyDescent="0.25">
      <c r="A484" s="19">
        <v>42468</v>
      </c>
      <c r="B484" s="18" t="s">
        <v>19</v>
      </c>
      <c r="C484" s="18">
        <v>5000</v>
      </c>
      <c r="D484" s="18" t="s">
        <v>17</v>
      </c>
      <c r="E484" s="22">
        <v>116.8</v>
      </c>
      <c r="F484" s="22">
        <v>116.4</v>
      </c>
      <c r="G484" s="22"/>
      <c r="H484" s="22"/>
      <c r="I484" s="22">
        <v>116.4</v>
      </c>
      <c r="J484" s="20">
        <f>(IF(D484="SELL",E484-F484,IF(D484="BUY",F484-E484)))*C484</f>
        <v>1999.9999999999573</v>
      </c>
      <c r="K484" s="20">
        <f>(IF(D484="SELL",IF(G484="",0,F484-G484),IF(D484="BUY",IF(G484="",0,G484-F484))))*C484</f>
        <v>0</v>
      </c>
      <c r="L484" s="20">
        <f>(IF(D484="SELL",IF(H484="",0,G484-H484),IF(D484="BUY",IF(H484="",0,(H484-G484)))))*C484</f>
        <v>0</v>
      </c>
      <c r="M484" s="20">
        <f>(K484+J484+L484)/C484</f>
        <v>0.39999999999999147</v>
      </c>
      <c r="N484" s="20">
        <f>M484*C484</f>
        <v>1999.9999999999573</v>
      </c>
      <c r="O484" s="21">
        <f>(M484*100)/E484</f>
        <v>0.34246575342465024</v>
      </c>
      <c r="AMK484" s="1"/>
    </row>
    <row r="485" spans="1:15 1025:1025" x14ac:dyDescent="0.25">
      <c r="A485" s="19">
        <v>42468</v>
      </c>
      <c r="B485" s="18" t="s">
        <v>18</v>
      </c>
      <c r="C485" s="18">
        <v>5000</v>
      </c>
      <c r="D485" s="18" t="s">
        <v>17</v>
      </c>
      <c r="E485" s="22">
        <v>113.6</v>
      </c>
      <c r="F485" s="22">
        <v>113.2</v>
      </c>
      <c r="G485" s="22">
        <v>112.8</v>
      </c>
      <c r="H485" s="22"/>
      <c r="I485" s="22">
        <v>113.2</v>
      </c>
      <c r="J485" s="20">
        <f>(IF(D485="SELL",E485-F485,IF(D485="BUY",F485-E485)))*C485</f>
        <v>1999.9999999999573</v>
      </c>
      <c r="K485" s="20">
        <f>(IF(D485="SELL",IF(G485="",0,F485-G485),IF(D485="BUY",IF(G485="",0,G485-F485))))*C485</f>
        <v>2000.0000000000284</v>
      </c>
      <c r="L485" s="20">
        <f>(IF(D485="SELL",IF(H485="",0,G485-H485),IF(D485="BUY",IF(H485="",0,(H485-G485)))))*C485</f>
        <v>0</v>
      </c>
      <c r="M485" s="20">
        <f>(K485+J485+L485)/C485</f>
        <v>0.79999999999999705</v>
      </c>
      <c r="N485" s="20">
        <f>M485*C485</f>
        <v>3999.9999999999854</v>
      </c>
      <c r="O485" s="21">
        <f>(M485*100)/E485</f>
        <v>0.70422535211267345</v>
      </c>
      <c r="AMK485" s="1"/>
    </row>
    <row r="486" spans="1:15 1025:1025" x14ac:dyDescent="0.25">
      <c r="A486" s="19">
        <v>42468</v>
      </c>
      <c r="B486" s="18" t="s">
        <v>39</v>
      </c>
      <c r="C486" s="18">
        <v>5000</v>
      </c>
      <c r="D486" s="18" t="s">
        <v>17</v>
      </c>
      <c r="E486" s="22">
        <v>99.9</v>
      </c>
      <c r="F486" s="22">
        <v>99.5</v>
      </c>
      <c r="G486" s="22"/>
      <c r="H486" s="22"/>
      <c r="I486" s="22">
        <v>99.5</v>
      </c>
      <c r="J486" s="20">
        <f>(IF(D486="SELL",E486-F486,IF(D486="BUY",F486-E486)))*C486</f>
        <v>2000.0000000000284</v>
      </c>
      <c r="K486" s="20">
        <f>(IF(D486="SELL",IF(G486="",0,F486-G486),IF(D486="BUY",IF(G486="",0,G486-F486))))*C486</f>
        <v>0</v>
      </c>
      <c r="L486" s="20">
        <f>(IF(D486="SELL",IF(H486="",0,G486-H486),IF(D486="BUY",IF(H486="",0,(H486-G486)))))*C486</f>
        <v>0</v>
      </c>
      <c r="M486" s="20">
        <f>(K486+J486+L486)/C486</f>
        <v>0.40000000000000568</v>
      </c>
      <c r="N486" s="20">
        <f>M486*C486</f>
        <v>2000.0000000000284</v>
      </c>
      <c r="O486" s="21">
        <f>(M486*100)/E486</f>
        <v>0.40040040040040609</v>
      </c>
      <c r="AMK486" s="1"/>
    </row>
    <row r="487" spans="1:15 1025:1025" x14ac:dyDescent="0.25">
      <c r="A487" s="19">
        <v>42466</v>
      </c>
      <c r="B487" s="18" t="s">
        <v>22</v>
      </c>
      <c r="C487" s="18">
        <v>250</v>
      </c>
      <c r="D487" s="18" t="s">
        <v>15</v>
      </c>
      <c r="E487" s="22">
        <v>569.5</v>
      </c>
      <c r="F487" s="22">
        <v>573</v>
      </c>
      <c r="G487" s="22"/>
      <c r="H487" s="22"/>
      <c r="I487" s="22">
        <v>573</v>
      </c>
      <c r="J487" s="20">
        <f>(IF(D487="SELL",E487-F487,IF(D487="BUY",F487-E487)))*C487</f>
        <v>875</v>
      </c>
      <c r="K487" s="20">
        <f>(IF(D487="SELL",IF(G487="",0,F487-G487),IF(D487="BUY",IF(G487="",0,G487-F487))))*C487</f>
        <v>0</v>
      </c>
      <c r="L487" s="20">
        <f>(IF(D487="SELL",IF(H487="",0,G487-H487),IF(D487="BUY",IF(H487="",0,(H487-G487)))))*C487</f>
        <v>0</v>
      </c>
      <c r="M487" s="20">
        <f>(K487+J487+L487)/C487</f>
        <v>3.5</v>
      </c>
      <c r="N487" s="20">
        <f>M487*C487</f>
        <v>875</v>
      </c>
      <c r="O487" s="21">
        <f>(M487*100)/E487</f>
        <v>0.61457418788410889</v>
      </c>
      <c r="AMK487" s="1"/>
    </row>
    <row r="488" spans="1:15 1025:1025" x14ac:dyDescent="0.25">
      <c r="A488" s="19">
        <v>42466</v>
      </c>
      <c r="B488" s="18" t="s">
        <v>14</v>
      </c>
      <c r="C488" s="18">
        <v>100</v>
      </c>
      <c r="D488" s="18" t="s">
        <v>15</v>
      </c>
      <c r="E488" s="22">
        <v>28800</v>
      </c>
      <c r="F488" s="22">
        <v>28847</v>
      </c>
      <c r="G488" s="22"/>
      <c r="H488" s="22"/>
      <c r="I488" s="22">
        <v>28847</v>
      </c>
      <c r="J488" s="20">
        <f>(IF(D488="SELL",E488-F488,IF(D488="BUY",F488-E488)))*C488</f>
        <v>4700</v>
      </c>
      <c r="K488" s="20">
        <f>(IF(D488="SELL",IF(G488="",0,F488-G488),IF(D488="BUY",IF(G488="",0,G488-F488))))*C488</f>
        <v>0</v>
      </c>
      <c r="L488" s="20">
        <f>(IF(D488="SELL",IF(H488="",0,G488-H488),IF(D488="BUY",IF(H488="",0,(H488-G488)))))*C488</f>
        <v>0</v>
      </c>
      <c r="M488" s="20">
        <f>(K488+J488+L488)/C488</f>
        <v>47</v>
      </c>
      <c r="N488" s="20">
        <f>M488*C488</f>
        <v>4700</v>
      </c>
      <c r="O488" s="21">
        <f>(M488*100)/E488</f>
        <v>0.16319444444444445</v>
      </c>
      <c r="AMK488" s="1"/>
    </row>
    <row r="489" spans="1:15 1025:1025" x14ac:dyDescent="0.25">
      <c r="A489" s="19">
        <v>42466</v>
      </c>
      <c r="B489" s="18" t="s">
        <v>39</v>
      </c>
      <c r="C489" s="18">
        <v>5000</v>
      </c>
      <c r="D489" s="18" t="s">
        <v>17</v>
      </c>
      <c r="E489" s="22">
        <v>100</v>
      </c>
      <c r="F489" s="22">
        <v>99.6</v>
      </c>
      <c r="G489" s="22"/>
      <c r="H489" s="22"/>
      <c r="I489" s="22">
        <v>99.6</v>
      </c>
      <c r="J489" s="20">
        <f>(IF(D489="SELL",E489-F489,IF(D489="BUY",F489-E489)))*C489</f>
        <v>2000.0000000000284</v>
      </c>
      <c r="K489" s="20">
        <f>(IF(D489="SELL",IF(G489="",0,F489-G489),IF(D489="BUY",IF(G489="",0,G489-F489))))*C489</f>
        <v>0</v>
      </c>
      <c r="L489" s="20">
        <f>(IF(D489="SELL",IF(H489="",0,G489-H489),IF(D489="BUY",IF(H489="",0,(H489-G489)))))*C489</f>
        <v>0</v>
      </c>
      <c r="M489" s="20">
        <f>(K489+J489+L489)/C489</f>
        <v>0.40000000000000568</v>
      </c>
      <c r="N489" s="20">
        <f>M489*C489</f>
        <v>2000.0000000000284</v>
      </c>
      <c r="O489" s="21">
        <f>(M489*100)/E489</f>
        <v>0.40000000000000568</v>
      </c>
      <c r="AMK489" s="1"/>
    </row>
    <row r="490" spans="1:15 1025:1025" x14ac:dyDescent="0.25">
      <c r="A490" s="19">
        <v>42465</v>
      </c>
      <c r="B490" s="18" t="s">
        <v>18</v>
      </c>
      <c r="C490" s="18">
        <v>5000</v>
      </c>
      <c r="D490" s="18" t="s">
        <v>17</v>
      </c>
      <c r="E490" s="22">
        <v>113.8</v>
      </c>
      <c r="F490" s="22">
        <v>113.55</v>
      </c>
      <c r="G490" s="22"/>
      <c r="H490" s="22"/>
      <c r="I490" s="22">
        <v>113.55</v>
      </c>
      <c r="J490" s="20">
        <f>(IF(D490="SELL",E490-F490,IF(D490="BUY",F490-E490)))*C490</f>
        <v>1250</v>
      </c>
      <c r="K490" s="20">
        <f>(IF(D490="SELL",IF(G490="",0,F490-G490),IF(D490="BUY",IF(G490="",0,G490-F490))))*C490</f>
        <v>0</v>
      </c>
      <c r="L490" s="20">
        <f>(IF(D490="SELL",IF(H490="",0,G490-H490),IF(D490="BUY",IF(H490="",0,(H490-G490)))))*C490</f>
        <v>0</v>
      </c>
      <c r="M490" s="20">
        <f>(K490+J490+L490)/C490</f>
        <v>0.25</v>
      </c>
      <c r="N490" s="20">
        <f>M490*C490</f>
        <v>1250</v>
      </c>
      <c r="O490" s="21">
        <f>(M490*100)/E490</f>
        <v>0.21968365553602812</v>
      </c>
      <c r="AMK490" s="1"/>
    </row>
    <row r="491" spans="1:15 1025:1025" x14ac:dyDescent="0.25">
      <c r="A491" s="19">
        <v>42465</v>
      </c>
      <c r="B491" s="18" t="s">
        <v>19</v>
      </c>
      <c r="C491" s="18">
        <v>5000</v>
      </c>
      <c r="D491" s="18" t="s">
        <v>17</v>
      </c>
      <c r="E491" s="22">
        <v>121.75</v>
      </c>
      <c r="F491" s="22">
        <v>121.3</v>
      </c>
      <c r="G491" s="22"/>
      <c r="H491" s="22"/>
      <c r="I491" s="22">
        <v>121.3</v>
      </c>
      <c r="J491" s="20">
        <f>(IF(D491="SELL",E491-F491,IF(D491="BUY",F491-E491)))*C491</f>
        <v>2250.0000000000141</v>
      </c>
      <c r="K491" s="20">
        <f>(IF(D491="SELL",IF(G491="",0,F491-G491),IF(D491="BUY",IF(G491="",0,G491-F491))))*C491</f>
        <v>0</v>
      </c>
      <c r="L491" s="20">
        <f>(IF(D491="SELL",IF(H491="",0,G491-H491),IF(D491="BUY",IF(H491="",0,(H491-G491)))))*C491</f>
        <v>0</v>
      </c>
      <c r="M491" s="20">
        <f>(K491+J491+L491)/C491</f>
        <v>0.45000000000000284</v>
      </c>
      <c r="N491" s="20">
        <f>M491*C491</f>
        <v>2250.0000000000141</v>
      </c>
      <c r="O491" s="21">
        <f>(M491*100)/E491</f>
        <v>0.36960985626283599</v>
      </c>
      <c r="AMK491" s="1"/>
    </row>
    <row r="492" spans="1:15 1025:1025" x14ac:dyDescent="0.25">
      <c r="A492" s="19">
        <v>42465</v>
      </c>
      <c r="B492" s="18" t="s">
        <v>25</v>
      </c>
      <c r="C492" s="18">
        <v>30</v>
      </c>
      <c r="D492" s="18" t="s">
        <v>15</v>
      </c>
      <c r="E492" s="22">
        <v>35850</v>
      </c>
      <c r="F492" s="22">
        <v>36000</v>
      </c>
      <c r="G492" s="22">
        <v>36150</v>
      </c>
      <c r="H492" s="22">
        <v>36300</v>
      </c>
      <c r="I492" s="22">
        <v>36000</v>
      </c>
      <c r="J492" s="20">
        <f>(IF(D492="SELL",E492-F492,IF(D492="BUY",F492-E492)))*C492</f>
        <v>4500</v>
      </c>
      <c r="K492" s="20">
        <f>(IF(D492="SELL",IF(G492="",0,F492-G492),IF(D492="BUY",IF(G492="",0,G492-F492))))*C492</f>
        <v>4500</v>
      </c>
      <c r="L492" s="20">
        <f>(IF(D492="SELL",IF(H492="",0,G492-H492),IF(D492="BUY",IF(H492="",0,(H492-G492)))))*C492</f>
        <v>4500</v>
      </c>
      <c r="M492" s="20">
        <f>(K492+J492+L492)/C492</f>
        <v>450</v>
      </c>
      <c r="N492" s="20">
        <f>M492*C492</f>
        <v>13500</v>
      </c>
      <c r="O492" s="21">
        <f>(M492*100)/E492</f>
        <v>1.2552301255230125</v>
      </c>
      <c r="AMK492" s="1"/>
    </row>
    <row r="493" spans="1:15 1025:1025" x14ac:dyDescent="0.25">
      <c r="A493" s="19">
        <v>42465</v>
      </c>
      <c r="B493" s="18" t="s">
        <v>14</v>
      </c>
      <c r="C493" s="18">
        <v>100</v>
      </c>
      <c r="D493" s="18" t="s">
        <v>15</v>
      </c>
      <c r="E493" s="22">
        <v>28550</v>
      </c>
      <c r="F493" s="22">
        <v>28600</v>
      </c>
      <c r="G493" s="22">
        <v>28650</v>
      </c>
      <c r="H493" s="22">
        <v>28700</v>
      </c>
      <c r="I493" s="22">
        <v>28600</v>
      </c>
      <c r="J493" s="20">
        <f>(IF(D493="SELL",E493-F493,IF(D493="BUY",F493-E493)))*C493</f>
        <v>5000</v>
      </c>
      <c r="K493" s="20">
        <f>(IF(D493="SELL",IF(G493="",0,F493-G493),IF(D493="BUY",IF(G493="",0,G493-F493))))*C493</f>
        <v>5000</v>
      </c>
      <c r="L493" s="20">
        <f>(IF(D493="SELL",IF(H493="",0,G493-H493),IF(D493="BUY",IF(H493="",0,(H493-G493)))))*C493</f>
        <v>5000</v>
      </c>
      <c r="M493" s="20">
        <f>(K493+J493+L493)/C493</f>
        <v>150</v>
      </c>
      <c r="N493" s="20">
        <f>M493*C493</f>
        <v>15000</v>
      </c>
      <c r="O493" s="21">
        <f>(M493*100)/E493</f>
        <v>0.52539404553415059</v>
      </c>
      <c r="AMK493" s="1"/>
    </row>
    <row r="494" spans="1:15 1025:1025" x14ac:dyDescent="0.25">
      <c r="A494" s="19">
        <v>42464</v>
      </c>
      <c r="B494" s="18" t="s">
        <v>27</v>
      </c>
      <c r="C494" s="18">
        <v>1250</v>
      </c>
      <c r="D494" s="18" t="s">
        <v>15</v>
      </c>
      <c r="E494" s="22">
        <v>131.4</v>
      </c>
      <c r="F494" s="22">
        <v>132.4</v>
      </c>
      <c r="G494" s="22">
        <v>133.4</v>
      </c>
      <c r="H494" s="22">
        <v>134.30000000000001</v>
      </c>
      <c r="I494" s="22">
        <v>132.4</v>
      </c>
      <c r="J494" s="20">
        <f>(IF(D494="SELL",E494-F494,IF(D494="BUY",F494-E494)))*C494</f>
        <v>1250</v>
      </c>
      <c r="K494" s="20">
        <f>(IF(D494="SELL",IF(G494="",0,F494-G494),IF(D494="BUY",IF(G494="",0,G494-F494))))*C494</f>
        <v>1250</v>
      </c>
      <c r="L494" s="20">
        <f>(IF(D494="SELL",IF(H494="",0,G494-H494),IF(D494="BUY",IF(H494="",0,(H494-G494)))))*C494</f>
        <v>1125.000000000007</v>
      </c>
      <c r="M494" s="20">
        <f>(K494+J494+L494)/C494</f>
        <v>2.9000000000000057</v>
      </c>
      <c r="N494" s="20">
        <f>M494*C494</f>
        <v>3625.0000000000073</v>
      </c>
      <c r="O494" s="21">
        <f>(M494*100)/E494</f>
        <v>2.2070015220700197</v>
      </c>
      <c r="AMK494" s="1"/>
    </row>
    <row r="495" spans="1:15 1025:1025" x14ac:dyDescent="0.25">
      <c r="A495" s="19">
        <v>42464</v>
      </c>
      <c r="B495" s="18" t="s">
        <v>21</v>
      </c>
      <c r="C495" s="18">
        <v>1000</v>
      </c>
      <c r="D495" s="18" t="s">
        <v>15</v>
      </c>
      <c r="E495" s="22">
        <v>317</v>
      </c>
      <c r="F495" s="22">
        <v>318.5</v>
      </c>
      <c r="G495" s="22"/>
      <c r="H495" s="22"/>
      <c r="I495" s="22">
        <v>318.5</v>
      </c>
      <c r="J495" s="20">
        <f>(IF(D495="SELL",E495-F495,IF(D495="BUY",F495-E495)))*C495</f>
        <v>1500</v>
      </c>
      <c r="K495" s="20">
        <f>(IF(D495="SELL",IF(G495="",0,F495-G495),IF(D495="BUY",IF(G495="",0,G495-F495))))*C495</f>
        <v>0</v>
      </c>
      <c r="L495" s="20">
        <f>(IF(D495="SELL",IF(H495="",0,G495-H495),IF(D495="BUY",IF(H495="",0,(H495-G495)))))*C495</f>
        <v>0</v>
      </c>
      <c r="M495" s="20">
        <f>(K495+J495+L495)/C495</f>
        <v>1.5</v>
      </c>
      <c r="N495" s="20">
        <f>M495*C495</f>
        <v>1500</v>
      </c>
      <c r="O495" s="21">
        <f>(M495*100)/E495</f>
        <v>0.47318611987381703</v>
      </c>
      <c r="AMK495" s="1"/>
    </row>
    <row r="496" spans="1:15 1025:1025" x14ac:dyDescent="0.25">
      <c r="A496" s="19">
        <v>42464</v>
      </c>
      <c r="B496" s="18" t="s">
        <v>18</v>
      </c>
      <c r="C496" s="18">
        <v>5000</v>
      </c>
      <c r="D496" s="18" t="s">
        <v>15</v>
      </c>
      <c r="E496" s="22">
        <v>115.3</v>
      </c>
      <c r="F496" s="22">
        <v>115.8</v>
      </c>
      <c r="G496" s="22"/>
      <c r="H496" s="22"/>
      <c r="I496" s="22">
        <v>115.8</v>
      </c>
      <c r="J496" s="20">
        <f>(IF(D496="SELL",E496-F496,IF(D496="BUY",F496-E496)))*C496</f>
        <v>2500</v>
      </c>
      <c r="K496" s="20">
        <f>(IF(D496="SELL",IF(G496="",0,F496-G496),IF(D496="BUY",IF(G496="",0,G496-F496))))*C496</f>
        <v>0</v>
      </c>
      <c r="L496" s="20">
        <f>(IF(D496="SELL",IF(H496="",0,G496-H496),IF(D496="BUY",IF(H496="",0,(H496-G496)))))*C496</f>
        <v>0</v>
      </c>
      <c r="M496" s="20">
        <f>(K496+J496+L496)/C496</f>
        <v>0.5</v>
      </c>
      <c r="N496" s="20">
        <f>M496*C496</f>
        <v>2500</v>
      </c>
      <c r="O496" s="21">
        <f>(M496*100)/E496</f>
        <v>0.43365134431916741</v>
      </c>
      <c r="AMK496" s="1"/>
    </row>
    <row r="497" spans="1:15 1025:1025" x14ac:dyDescent="0.25">
      <c r="A497" s="19">
        <v>42464</v>
      </c>
      <c r="B497" s="18" t="s">
        <v>16</v>
      </c>
      <c r="C497" s="18">
        <v>100</v>
      </c>
      <c r="D497" s="18" t="s">
        <v>15</v>
      </c>
      <c r="E497" s="22">
        <v>2425</v>
      </c>
      <c r="F497" s="22">
        <v>2445</v>
      </c>
      <c r="G497" s="22"/>
      <c r="H497" s="22"/>
      <c r="I497" s="22">
        <v>2445</v>
      </c>
      <c r="J497" s="20">
        <f>(IF(D497="SELL",E497-F497,IF(D497="BUY",F497-E497)))*C497</f>
        <v>2000</v>
      </c>
      <c r="K497" s="20">
        <f>(IF(D497="SELL",IF(G497="",0,F497-G497),IF(D497="BUY",IF(G497="",0,G497-F497))))*C497</f>
        <v>0</v>
      </c>
      <c r="L497" s="20">
        <f>(IF(D497="SELL",IF(H497="",0,G497-H497),IF(D497="BUY",IF(H497="",0,(H497-G497)))))*C497</f>
        <v>0</v>
      </c>
      <c r="M497" s="20">
        <f>(K497+J497+L497)/C497</f>
        <v>20</v>
      </c>
      <c r="N497" s="20">
        <f>M497*C497</f>
        <v>2000</v>
      </c>
      <c r="O497" s="21">
        <f>(M497*100)/E497</f>
        <v>0.82474226804123707</v>
      </c>
      <c r="AMK497" s="1"/>
    </row>
    <row r="498" spans="1:15 1025:1025" x14ac:dyDescent="0.25">
      <c r="A498" s="19">
        <v>42461</v>
      </c>
      <c r="B498" s="18" t="s">
        <v>19</v>
      </c>
      <c r="C498" s="18">
        <v>5000</v>
      </c>
      <c r="D498" s="18" t="s">
        <v>15</v>
      </c>
      <c r="E498" s="22">
        <v>120.5</v>
      </c>
      <c r="F498" s="22">
        <v>121</v>
      </c>
      <c r="G498" s="22">
        <v>121.4</v>
      </c>
      <c r="H498" s="22">
        <v>121.8</v>
      </c>
      <c r="I498" s="22">
        <v>121</v>
      </c>
      <c r="J498" s="20">
        <f>(IF(D498="SELL",E498-F498,IF(D498="BUY",F498-E498)))*C498</f>
        <v>2500</v>
      </c>
      <c r="K498" s="20">
        <f>(IF(D498="SELL",IF(G498="",0,F498-G498),IF(D498="BUY",IF(G498="",0,G498-F498))))*C498</f>
        <v>2000.0000000000284</v>
      </c>
      <c r="L498" s="20">
        <f>(IF(D498="SELL",IF(H498="",0,G498-H498),IF(D498="BUY",IF(H498="",0,(H498-G498)))))*C498</f>
        <v>1999.9999999999573</v>
      </c>
      <c r="M498" s="20">
        <f>(K498+J498+L498)/C498</f>
        <v>1.2999999999999972</v>
      </c>
      <c r="N498" s="20">
        <f>M498*C498</f>
        <v>6499.9999999999854</v>
      </c>
      <c r="O498" s="21">
        <f>(M498*100)/E498</f>
        <v>1.0788381742738566</v>
      </c>
      <c r="AMK498" s="1"/>
    </row>
    <row r="499" spans="1:15 1025:1025" x14ac:dyDescent="0.25">
      <c r="A499" s="19">
        <v>42461</v>
      </c>
      <c r="B499" s="18" t="s">
        <v>14</v>
      </c>
      <c r="C499" s="18">
        <v>100</v>
      </c>
      <c r="D499" s="18" t="s">
        <v>15</v>
      </c>
      <c r="E499" s="22">
        <v>28790</v>
      </c>
      <c r="F499" s="22">
        <v>28850</v>
      </c>
      <c r="G499" s="22"/>
      <c r="H499" s="22"/>
      <c r="I499" s="22">
        <v>28850</v>
      </c>
      <c r="J499" s="20">
        <f>(IF(D499="SELL",E499-F499,IF(D499="BUY",F499-E499)))*C499</f>
        <v>6000</v>
      </c>
      <c r="K499" s="20">
        <f>(IF(D499="SELL",IF(G499="",0,F499-G499),IF(D499="BUY",IF(G499="",0,G499-F499))))*C499</f>
        <v>0</v>
      </c>
      <c r="L499" s="20">
        <f>(IF(D499="SELL",IF(H499="",0,G499-H499),IF(D499="BUY",IF(H499="",0,(H499-G499)))))*C499</f>
        <v>0</v>
      </c>
      <c r="M499" s="20">
        <f>(K499+J499+L499)/C499</f>
        <v>60</v>
      </c>
      <c r="N499" s="20">
        <f>M499*C499</f>
        <v>6000</v>
      </c>
      <c r="O499" s="21">
        <f>(M499*100)/E499</f>
        <v>0.20840569642236889</v>
      </c>
      <c r="AMK499" s="1"/>
    </row>
    <row r="500" spans="1:15 1025:1025" x14ac:dyDescent="0.25">
      <c r="A500" s="19">
        <v>42461</v>
      </c>
      <c r="B500" s="18" t="s">
        <v>39</v>
      </c>
      <c r="C500" s="18">
        <v>5000</v>
      </c>
      <c r="D500" s="18" t="s">
        <v>15</v>
      </c>
      <c r="E500" s="22">
        <v>101.3</v>
      </c>
      <c r="F500" s="22">
        <v>101.7</v>
      </c>
      <c r="G500" s="22">
        <v>102.1</v>
      </c>
      <c r="H500" s="22"/>
      <c r="I500" s="22">
        <v>101.7</v>
      </c>
      <c r="J500" s="20">
        <f>(IF(D500="SELL",E500-F500,IF(D500="BUY",F500-E500)))*C500</f>
        <v>2000.0000000000284</v>
      </c>
      <c r="K500" s="20">
        <f>(IF(D500="SELL",IF(G500="",0,F500-G500),IF(D500="BUY",IF(G500="",0,G500-F500))))*C500</f>
        <v>1999.9999999999573</v>
      </c>
      <c r="L500" s="20">
        <f>(IF(D500="SELL",IF(H500="",0,G500-H500),IF(D500="BUY",IF(H500="",0,(H500-G500)))))*C500</f>
        <v>0</v>
      </c>
      <c r="M500" s="20">
        <f>(K500+J500+L500)/C500</f>
        <v>0.79999999999999705</v>
      </c>
      <c r="N500" s="20">
        <f>M500*C500</f>
        <v>3999.9999999999854</v>
      </c>
      <c r="O500" s="21">
        <f>(M500*100)/E500</f>
        <v>0.78973346495557462</v>
      </c>
      <c r="AMK500" s="1"/>
    </row>
    <row r="501" spans="1:15 1025:1025" x14ac:dyDescent="0.25">
      <c r="A501" s="19">
        <v>42461</v>
      </c>
      <c r="B501" s="18" t="s">
        <v>21</v>
      </c>
      <c r="C501" s="18">
        <v>1000</v>
      </c>
      <c r="D501" s="18" t="s">
        <v>15</v>
      </c>
      <c r="E501" s="22">
        <v>322</v>
      </c>
      <c r="F501" s="22">
        <v>324</v>
      </c>
      <c r="G501" s="22"/>
      <c r="H501" s="22"/>
      <c r="I501" s="22">
        <v>324</v>
      </c>
      <c r="J501" s="20">
        <f>(IF(D501="SELL",E501-F501,IF(D501="BUY",F501-E501)))*C501</f>
        <v>2000</v>
      </c>
      <c r="K501" s="20">
        <f>(IF(D501="SELL",IF(G501="",0,F501-G501),IF(D501="BUY",IF(G501="",0,G501-F501))))*C501</f>
        <v>0</v>
      </c>
      <c r="L501" s="20">
        <f>(IF(D501="SELL",IF(H501="",0,G501-H501),IF(D501="BUY",IF(H501="",0,(H501-G501)))))*C501</f>
        <v>0</v>
      </c>
      <c r="M501" s="20">
        <f>(K501+J501+L501)/C501</f>
        <v>2</v>
      </c>
      <c r="N501" s="20">
        <f>M501*C501</f>
        <v>2000</v>
      </c>
      <c r="O501" s="21">
        <f>(M501*100)/E501</f>
        <v>0.6211180124223602</v>
      </c>
      <c r="AMK501" s="1"/>
    </row>
    <row r="502" spans="1:15 1025:1025" x14ac:dyDescent="0.25">
      <c r="A502" s="19">
        <v>42461</v>
      </c>
      <c r="B502" s="18" t="s">
        <v>18</v>
      </c>
      <c r="C502" s="18">
        <v>5000</v>
      </c>
      <c r="D502" s="18" t="s">
        <v>15</v>
      </c>
      <c r="E502" s="22">
        <v>114.7</v>
      </c>
      <c r="F502" s="22">
        <v>115.1</v>
      </c>
      <c r="G502" s="22">
        <v>115.5</v>
      </c>
      <c r="H502" s="22"/>
      <c r="I502" s="22">
        <v>115.1</v>
      </c>
      <c r="J502" s="20">
        <f>(IF(D502="SELL",E502-F502,IF(D502="BUY",F502-E502)))*C502</f>
        <v>1999.9999999999573</v>
      </c>
      <c r="K502" s="20">
        <f>(IF(D502="SELL",IF(G502="",0,F502-G502),IF(D502="BUY",IF(G502="",0,G502-F502))))*C502</f>
        <v>2000.0000000000284</v>
      </c>
      <c r="L502" s="20">
        <f>(IF(D502="SELL",IF(H502="",0,G502-H502),IF(D502="BUY",IF(H502="",0,(H502-G502)))))*C502</f>
        <v>0</v>
      </c>
      <c r="M502" s="20">
        <f>(K502+J502+L502)/C502</f>
        <v>0.79999999999999705</v>
      </c>
      <c r="N502" s="20">
        <f>M502*C502</f>
        <v>3999.9999999999854</v>
      </c>
      <c r="O502" s="21">
        <f>(M502*100)/E502</f>
        <v>0.69747166521359805</v>
      </c>
      <c r="AMK502" s="1"/>
    </row>
    <row r="503" spans="1:15 1025:1025" x14ac:dyDescent="0.25">
      <c r="A503" s="19">
        <v>42459</v>
      </c>
      <c r="B503" s="18" t="s">
        <v>39</v>
      </c>
      <c r="C503" s="18">
        <v>5000</v>
      </c>
      <c r="D503" s="18" t="s">
        <v>17</v>
      </c>
      <c r="E503" s="22">
        <v>99.8</v>
      </c>
      <c r="F503" s="22">
        <v>99.4</v>
      </c>
      <c r="G503" s="22"/>
      <c r="H503" s="22"/>
      <c r="I503" s="22">
        <v>99.4</v>
      </c>
      <c r="J503" s="20">
        <f>(IF(D503="SELL",E503-F503,IF(D503="BUY",F503-E503)))*C503</f>
        <v>1999.9999999999573</v>
      </c>
      <c r="K503" s="20">
        <f>(IF(D503="SELL",IF(G503="",0,F503-G503),IF(D503="BUY",IF(G503="",0,G503-F503))))*C503</f>
        <v>0</v>
      </c>
      <c r="L503" s="20">
        <f>(IF(D503="SELL",IF(H503="",0,G503-H503),IF(D503="BUY",IF(H503="",0,(H503-G503)))))*C503</f>
        <v>0</v>
      </c>
      <c r="M503" s="20">
        <f>(K503+J503+L503)/C503</f>
        <v>0.39999999999999147</v>
      </c>
      <c r="N503" s="20">
        <f>M503*C503</f>
        <v>1999.9999999999573</v>
      </c>
      <c r="O503" s="21">
        <f>(M503*100)/E503</f>
        <v>0.40080160320640429</v>
      </c>
      <c r="AMK503" s="1"/>
    </row>
    <row r="504" spans="1:15 1025:1025" x14ac:dyDescent="0.25">
      <c r="A504" s="19">
        <v>42459</v>
      </c>
      <c r="B504" s="18" t="s">
        <v>22</v>
      </c>
      <c r="C504" s="18">
        <v>250</v>
      </c>
      <c r="D504" s="18" t="s">
        <v>17</v>
      </c>
      <c r="E504" s="22">
        <v>570</v>
      </c>
      <c r="F504" s="22">
        <v>566.9</v>
      </c>
      <c r="G504" s="22"/>
      <c r="H504" s="22"/>
      <c r="I504" s="22">
        <v>566.9</v>
      </c>
      <c r="J504" s="20">
        <f>(IF(D504="SELL",E504-F504,IF(D504="BUY",F504-E504)))*C504</f>
        <v>775.00000000000568</v>
      </c>
      <c r="K504" s="20">
        <f>(IF(D504="SELL",IF(G504="",0,F504-G504),IF(D504="BUY",IF(G504="",0,G504-F504))))*C504</f>
        <v>0</v>
      </c>
      <c r="L504" s="20">
        <f>(IF(D504="SELL",IF(H504="",0,G504-H504),IF(D504="BUY",IF(H504="",0,(H504-G504)))))*C504</f>
        <v>0</v>
      </c>
      <c r="M504" s="20">
        <f>(K504+J504+L504)/C504</f>
        <v>3.1000000000000227</v>
      </c>
      <c r="N504" s="20">
        <f>M504*C504</f>
        <v>775.00000000000568</v>
      </c>
      <c r="O504" s="21">
        <f>(M504*100)/E504</f>
        <v>0.54385964912281104</v>
      </c>
      <c r="AMK504" s="1"/>
    </row>
    <row r="505" spans="1:15 1025:1025" x14ac:dyDescent="0.25">
      <c r="A505" s="19">
        <v>42459</v>
      </c>
      <c r="B505" s="18" t="s">
        <v>25</v>
      </c>
      <c r="C505" s="18">
        <v>30</v>
      </c>
      <c r="D505" s="18" t="s">
        <v>15</v>
      </c>
      <c r="E505" s="22">
        <v>36640</v>
      </c>
      <c r="F505" s="22">
        <v>36777</v>
      </c>
      <c r="G505" s="22"/>
      <c r="H505" s="22"/>
      <c r="I505" s="22">
        <v>36777</v>
      </c>
      <c r="J505" s="20">
        <f>(IF(D505="SELL",E505-F505,IF(D505="BUY",F505-E505)))*C505</f>
        <v>4110</v>
      </c>
      <c r="K505" s="20">
        <f>(IF(D505="SELL",IF(G505="",0,F505-G505),IF(D505="BUY",IF(G505="",0,G505-F505))))*C505</f>
        <v>0</v>
      </c>
      <c r="L505" s="20">
        <f>(IF(D505="SELL",IF(H505="",0,G505-H505),IF(D505="BUY",IF(H505="",0,(H505-G505)))))*C505</f>
        <v>0</v>
      </c>
      <c r="M505" s="20">
        <f>(K505+J505+L505)/C505</f>
        <v>137</v>
      </c>
      <c r="N505" s="20">
        <f>M505*C505</f>
        <v>4110</v>
      </c>
      <c r="O505" s="21">
        <f>(M505*100)/E505</f>
        <v>0.37390829694323147</v>
      </c>
      <c r="AMK505" s="1"/>
    </row>
    <row r="506" spans="1:15 1025:1025" x14ac:dyDescent="0.25">
      <c r="A506" s="19">
        <v>42459</v>
      </c>
      <c r="B506" s="18" t="s">
        <v>14</v>
      </c>
      <c r="C506" s="18">
        <v>100</v>
      </c>
      <c r="D506" s="18" t="s">
        <v>15</v>
      </c>
      <c r="E506" s="22">
        <v>28920</v>
      </c>
      <c r="F506" s="22">
        <v>28975</v>
      </c>
      <c r="G506" s="22">
        <v>29025</v>
      </c>
      <c r="H506" s="22"/>
      <c r="I506" s="22">
        <v>28975</v>
      </c>
      <c r="J506" s="20">
        <f>(IF(D506="SELL",E506-F506,IF(D506="BUY",F506-E506)))*C506</f>
        <v>5500</v>
      </c>
      <c r="K506" s="20">
        <f>(IF(D506="SELL",IF(G506="",0,F506-G506),IF(D506="BUY",IF(G506="",0,G506-F506))))*C506</f>
        <v>5000</v>
      </c>
      <c r="L506" s="20">
        <f>(IF(D506="SELL",IF(H506="",0,G506-H506),IF(D506="BUY",IF(H506="",0,(H506-G506)))))*C506</f>
        <v>0</v>
      </c>
      <c r="M506" s="20">
        <f>(K506+J506+L506)/C506</f>
        <v>105</v>
      </c>
      <c r="N506" s="20">
        <f>M506*C506</f>
        <v>10500</v>
      </c>
      <c r="O506" s="21">
        <f>(M506*100)/E506</f>
        <v>0.36307053941908712</v>
      </c>
      <c r="AMK506" s="1"/>
    </row>
    <row r="507" spans="1:15 1025:1025" x14ac:dyDescent="0.25">
      <c r="A507" s="19">
        <v>42459</v>
      </c>
      <c r="B507" s="18" t="s">
        <v>21</v>
      </c>
      <c r="C507" s="18">
        <v>1000</v>
      </c>
      <c r="D507" s="18" t="s">
        <v>17</v>
      </c>
      <c r="E507" s="22">
        <v>324.39999999999998</v>
      </c>
      <c r="F507" s="22">
        <v>323</v>
      </c>
      <c r="G507" s="22"/>
      <c r="H507" s="22"/>
      <c r="I507" s="22">
        <v>323</v>
      </c>
      <c r="J507" s="20">
        <f>(IF(D507="SELL",E507-F507,IF(D507="BUY",F507-E507)))*C507</f>
        <v>1399.9999999999773</v>
      </c>
      <c r="K507" s="20">
        <f>(IF(D507="SELL",IF(G507="",0,F507-G507),IF(D507="BUY",IF(G507="",0,G507-F507))))*C507</f>
        <v>0</v>
      </c>
      <c r="L507" s="20">
        <f>(IF(D507="SELL",IF(H507="",0,G507-H507),IF(D507="BUY",IF(H507="",0,(H507-G507)))))*C507</f>
        <v>0</v>
      </c>
      <c r="M507" s="20">
        <f>(K507+J507+L507)/C507</f>
        <v>1.3999999999999773</v>
      </c>
      <c r="N507" s="20">
        <f>M507*C507</f>
        <v>1399.9999999999773</v>
      </c>
      <c r="O507" s="21">
        <f>(M507*100)/E507</f>
        <v>0.43156596794080682</v>
      </c>
      <c r="AMK507" s="1"/>
    </row>
    <row r="508" spans="1:15 1025:1025" x14ac:dyDescent="0.25">
      <c r="A508" s="19">
        <v>42459</v>
      </c>
      <c r="B508" s="18" t="s">
        <v>16</v>
      </c>
      <c r="C508" s="18">
        <v>100</v>
      </c>
      <c r="D508" s="18" t="s">
        <v>17</v>
      </c>
      <c r="E508" s="22">
        <v>2574</v>
      </c>
      <c r="F508" s="22">
        <v>2601</v>
      </c>
      <c r="G508" s="22"/>
      <c r="H508" s="22"/>
      <c r="I508" s="22">
        <v>2601</v>
      </c>
      <c r="J508" s="20">
        <f>(IF(D508="SELL",E508-F508,IF(D508="BUY",F508-E508)))*C508</f>
        <v>-2700</v>
      </c>
      <c r="K508" s="20">
        <f>(IF(D508="SELL",IF(G508="",0,F508-G508),IF(D508="BUY",IF(G508="",0,G508-F508))))*C508</f>
        <v>0</v>
      </c>
      <c r="L508" s="20">
        <f>(IF(D508="SELL",IF(H508="",0,G508-H508),IF(D508="BUY",IF(H508="",0,(H508-G508)))))*C508</f>
        <v>0</v>
      </c>
      <c r="M508" s="20">
        <f>(K508+J508+L508)/C508</f>
        <v>-27</v>
      </c>
      <c r="N508" s="20">
        <f>M508*C508</f>
        <v>-2700</v>
      </c>
      <c r="O508" s="21">
        <f>(M508*100)/E508</f>
        <v>-1.048951048951049</v>
      </c>
      <c r="AMK508" s="1"/>
    </row>
    <row r="509" spans="1:15 1025:1025" x14ac:dyDescent="0.25">
      <c r="A509" s="19">
        <v>42459</v>
      </c>
      <c r="B509" s="18" t="s">
        <v>18</v>
      </c>
      <c r="C509" s="18">
        <v>5000</v>
      </c>
      <c r="D509" s="18" t="s">
        <v>17</v>
      </c>
      <c r="E509" s="22">
        <v>116.4</v>
      </c>
      <c r="F509" s="22">
        <v>116</v>
      </c>
      <c r="G509" s="22"/>
      <c r="H509" s="22"/>
      <c r="I509" s="22">
        <v>116</v>
      </c>
      <c r="J509" s="20">
        <f>(IF(D509="SELL",E509-F509,IF(D509="BUY",F509-E509)))*C509</f>
        <v>2000.0000000000284</v>
      </c>
      <c r="K509" s="20">
        <f>(IF(D509="SELL",IF(G509="",0,F509-G509),IF(D509="BUY",IF(G509="",0,G509-F509))))*C509</f>
        <v>0</v>
      </c>
      <c r="L509" s="20">
        <f>(IF(D509="SELL",IF(H509="",0,G509-H509),IF(D509="BUY",IF(H509="",0,(H509-G509)))))*C509</f>
        <v>0</v>
      </c>
      <c r="M509" s="20">
        <f>(K509+J509+L509)/C509</f>
        <v>0.40000000000000568</v>
      </c>
      <c r="N509" s="20">
        <f>M509*C509</f>
        <v>2000.0000000000284</v>
      </c>
      <c r="O509" s="21">
        <f>(M509*100)/E509</f>
        <v>0.34364261168385368</v>
      </c>
      <c r="AMK509" s="1"/>
    </row>
    <row r="510" spans="1:15 1025:1025" x14ac:dyDescent="0.25">
      <c r="A510" s="19">
        <v>42459</v>
      </c>
      <c r="B510" s="18" t="s">
        <v>19</v>
      </c>
      <c r="C510" s="18">
        <v>5000</v>
      </c>
      <c r="D510" s="18" t="s">
        <v>17</v>
      </c>
      <c r="E510" s="22">
        <v>118.4</v>
      </c>
      <c r="F510" s="22">
        <v>118</v>
      </c>
      <c r="G510" s="22"/>
      <c r="H510" s="22"/>
      <c r="I510" s="22">
        <v>118</v>
      </c>
      <c r="J510" s="20">
        <f>(IF(D510="SELL",E510-F510,IF(D510="BUY",F510-E510)))*C510</f>
        <v>2000.0000000000284</v>
      </c>
      <c r="K510" s="20">
        <f>(IF(D510="SELL",IF(G510="",0,F510-G510),IF(D510="BUY",IF(G510="",0,G510-F510))))*C510</f>
        <v>0</v>
      </c>
      <c r="L510" s="20">
        <f>(IF(D510="SELL",IF(H510="",0,G510-H510),IF(D510="BUY",IF(H510="",0,(H510-G510)))))*C510</f>
        <v>0</v>
      </c>
      <c r="M510" s="20">
        <f>(K510+J510+L510)/C510</f>
        <v>0.40000000000000568</v>
      </c>
      <c r="N510" s="20">
        <f>M510*C510</f>
        <v>2000.0000000000284</v>
      </c>
      <c r="O510" s="21">
        <f>(M510*100)/E510</f>
        <v>0.3378378378378426</v>
      </c>
      <c r="AMK510" s="1"/>
    </row>
    <row r="511" spans="1:15 1025:1025" x14ac:dyDescent="0.25">
      <c r="A511" s="19">
        <v>42458</v>
      </c>
      <c r="B511" s="18" t="s">
        <v>27</v>
      </c>
      <c r="C511" s="18">
        <v>1250</v>
      </c>
      <c r="D511" s="18" t="s">
        <v>17</v>
      </c>
      <c r="E511" s="22">
        <v>129.9</v>
      </c>
      <c r="F511" s="22">
        <v>128.69999999999999</v>
      </c>
      <c r="G511" s="22"/>
      <c r="H511" s="22"/>
      <c r="I511" s="22">
        <v>128.69999999999999</v>
      </c>
      <c r="J511" s="20">
        <f>(IF(D511="SELL",E511-F511,IF(D511="BUY",F511-E511)))*C511</f>
        <v>1500.0000000000214</v>
      </c>
      <c r="K511" s="20">
        <f>(IF(D511="SELL",IF(G511="",0,F511-G511),IF(D511="BUY",IF(G511="",0,G511-F511))))*C511</f>
        <v>0</v>
      </c>
      <c r="L511" s="20">
        <f>(IF(D511="SELL",IF(H511="",0,G511-H511),IF(D511="BUY",IF(H511="",0,(H511-G511)))))*C511</f>
        <v>0</v>
      </c>
      <c r="M511" s="20">
        <f>(K511+J511+L511)/C511</f>
        <v>1.2000000000000171</v>
      </c>
      <c r="N511" s="20">
        <f>M511*C511</f>
        <v>1500.0000000000214</v>
      </c>
      <c r="O511" s="21">
        <f>(M511*100)/E511</f>
        <v>0.92378752886837334</v>
      </c>
      <c r="AMK511" s="1"/>
    </row>
    <row r="512" spans="1:15 1025:1025" x14ac:dyDescent="0.25">
      <c r="A512" s="19">
        <v>42458</v>
      </c>
      <c r="B512" s="18" t="s">
        <v>16</v>
      </c>
      <c r="C512" s="18">
        <v>100</v>
      </c>
      <c r="D512" s="18" t="s">
        <v>17</v>
      </c>
      <c r="E512" s="22">
        <v>2619</v>
      </c>
      <c r="F512" s="22">
        <v>2605</v>
      </c>
      <c r="G512" s="22">
        <v>2590</v>
      </c>
      <c r="H512" s="22">
        <v>2575</v>
      </c>
      <c r="I512" s="22">
        <v>2605</v>
      </c>
      <c r="J512" s="20">
        <f>(IF(D512="SELL",E512-F512,IF(D512="BUY",F512-E512)))*C512</f>
        <v>1400</v>
      </c>
      <c r="K512" s="20">
        <f>(IF(D512="SELL",IF(G512="",0,F512-G512),IF(D512="BUY",IF(G512="",0,G512-F512))))*C512</f>
        <v>1500</v>
      </c>
      <c r="L512" s="20">
        <f>(IF(D512="SELL",IF(H512="",0,G512-H512),IF(D512="BUY",IF(H512="",0,(H512-G512)))))*C512</f>
        <v>1500</v>
      </c>
      <c r="M512" s="20">
        <f>(K512+J512+L512)/C512</f>
        <v>44</v>
      </c>
      <c r="N512" s="20">
        <f>M512*C512</f>
        <v>4400</v>
      </c>
      <c r="O512" s="21">
        <f>(M512*100)/E512</f>
        <v>1.6800305460099274</v>
      </c>
      <c r="AMK512" s="1"/>
    </row>
    <row r="513" spans="1:15 1025:1025" x14ac:dyDescent="0.25">
      <c r="A513" s="19">
        <v>42458</v>
      </c>
      <c r="B513" s="18" t="s">
        <v>22</v>
      </c>
      <c r="C513" s="18">
        <v>250</v>
      </c>
      <c r="D513" s="18" t="s">
        <v>17</v>
      </c>
      <c r="E513" s="22">
        <v>584.6</v>
      </c>
      <c r="F513" s="22">
        <v>580</v>
      </c>
      <c r="G513" s="22"/>
      <c r="H513" s="22"/>
      <c r="I513" s="22">
        <v>580</v>
      </c>
      <c r="J513" s="20">
        <f>(IF(D513="SELL",E513-F513,IF(D513="BUY",F513-E513)))*C513</f>
        <v>1150.0000000000057</v>
      </c>
      <c r="K513" s="20">
        <f>(IF(D513="SELL",IF(G513="",0,F513-G513),IF(D513="BUY",IF(G513="",0,G513-F513))))*C513</f>
        <v>0</v>
      </c>
      <c r="L513" s="20">
        <f>(IF(D513="SELL",IF(H513="",0,G513-H513),IF(D513="BUY",IF(H513="",0,(H513-G513)))))*C513</f>
        <v>0</v>
      </c>
      <c r="M513" s="20">
        <f>(K513+J513+L513)/C513</f>
        <v>4.6000000000000227</v>
      </c>
      <c r="N513" s="20">
        <f>M513*C513</f>
        <v>1150.0000000000057</v>
      </c>
      <c r="O513" s="21">
        <f>(M513*100)/E513</f>
        <v>0.78686281217927179</v>
      </c>
      <c r="AMK513" s="1"/>
    </row>
    <row r="514" spans="1:15 1025:1025" x14ac:dyDescent="0.25">
      <c r="A514" s="19">
        <v>42458</v>
      </c>
      <c r="B514" s="18" t="s">
        <v>19</v>
      </c>
      <c r="C514" s="18">
        <v>5000</v>
      </c>
      <c r="D514" s="18" t="s">
        <v>17</v>
      </c>
      <c r="E514" s="22">
        <v>120</v>
      </c>
      <c r="F514" s="22">
        <v>119.6</v>
      </c>
      <c r="G514" s="22">
        <v>119.2</v>
      </c>
      <c r="H514" s="22">
        <v>118.8</v>
      </c>
      <c r="I514" s="22">
        <v>119.6</v>
      </c>
      <c r="J514" s="20">
        <f>(IF(D514="SELL",E514-F514,IF(D514="BUY",F514-E514)))*C514</f>
        <v>2000.0000000000284</v>
      </c>
      <c r="K514" s="20">
        <f>(IF(D514="SELL",IF(G514="",0,F514-G514),IF(D514="BUY",IF(G514="",0,G514-F514))))*C514</f>
        <v>1999.9999999999573</v>
      </c>
      <c r="L514" s="20">
        <f>(IF(D514="SELL",IF(H514="",0,G514-H514),IF(D514="BUY",IF(H514="",0,(H514-G514)))))*C514</f>
        <v>2000.0000000000284</v>
      </c>
      <c r="M514" s="20">
        <f>(K514+J514+L514)/C514</f>
        <v>1.2000000000000026</v>
      </c>
      <c r="N514" s="20">
        <f>M514*C514</f>
        <v>6000.0000000000127</v>
      </c>
      <c r="O514" s="21">
        <f>(M514*100)/E514</f>
        <v>1.0000000000000022</v>
      </c>
      <c r="AMK514" s="1"/>
    </row>
    <row r="515" spans="1:15 1025:1025" x14ac:dyDescent="0.25">
      <c r="A515" s="19">
        <v>42458</v>
      </c>
      <c r="B515" s="18" t="s">
        <v>18</v>
      </c>
      <c r="C515" s="18">
        <v>5000</v>
      </c>
      <c r="D515" s="18" t="s">
        <v>17</v>
      </c>
      <c r="E515" s="22">
        <v>119</v>
      </c>
      <c r="F515" s="22">
        <v>118.6</v>
      </c>
      <c r="G515" s="22">
        <v>118.2</v>
      </c>
      <c r="H515" s="22">
        <v>117.8</v>
      </c>
      <c r="I515" s="22">
        <v>118.6</v>
      </c>
      <c r="J515" s="20">
        <f>(IF(D515="SELL",E515-F515,IF(D515="BUY",F515-E515)))*C515</f>
        <v>2000.0000000000284</v>
      </c>
      <c r="K515" s="20">
        <f>(IF(D515="SELL",IF(G515="",0,F515-G515),IF(D515="BUY",IF(G515="",0,G515-F515))))*C515</f>
        <v>1999.9999999999573</v>
      </c>
      <c r="L515" s="20">
        <f>(IF(D515="SELL",IF(H515="",0,G515-H515),IF(D515="BUY",IF(H515="",0,(H515-G515)))))*C515</f>
        <v>2000.0000000000284</v>
      </c>
      <c r="M515" s="20">
        <f>(K515+J515+L515)/C515</f>
        <v>1.2000000000000026</v>
      </c>
      <c r="N515" s="20">
        <f>M515*C515</f>
        <v>6000.0000000000127</v>
      </c>
      <c r="O515" s="21">
        <f>(M515*100)/E515</f>
        <v>1.00840336134454</v>
      </c>
      <c r="AMK515" s="1"/>
    </row>
    <row r="516" spans="1:15 1025:1025" x14ac:dyDescent="0.25">
      <c r="A516" s="19">
        <v>42458</v>
      </c>
      <c r="B516" s="18" t="s">
        <v>39</v>
      </c>
      <c r="C516" s="18">
        <v>5000</v>
      </c>
      <c r="D516" s="18" t="s">
        <v>17</v>
      </c>
      <c r="E516" s="22">
        <v>100.6</v>
      </c>
      <c r="F516" s="22">
        <v>100.2</v>
      </c>
      <c r="G516" s="22">
        <v>99.8</v>
      </c>
      <c r="H516" s="22"/>
      <c r="I516" s="22">
        <v>100.2</v>
      </c>
      <c r="J516" s="20">
        <f>(IF(D516="SELL",E516-F516,IF(D516="BUY",F516-E516)))*C516</f>
        <v>1999.9999999999573</v>
      </c>
      <c r="K516" s="20">
        <f>(IF(D516="SELL",IF(G516="",0,F516-G516),IF(D516="BUY",IF(G516="",0,G516-F516))))*C516</f>
        <v>2000.0000000000284</v>
      </c>
      <c r="L516" s="20">
        <f>(IF(D516="SELL",IF(H516="",0,G516-H516),IF(D516="BUY",IF(H516="",0,(H516-G516)))))*C516</f>
        <v>0</v>
      </c>
      <c r="M516" s="20">
        <f>(K516+J516+L516)/C516</f>
        <v>0.79999999999999705</v>
      </c>
      <c r="N516" s="20">
        <f>M516*C516</f>
        <v>3999.9999999999854</v>
      </c>
      <c r="O516" s="21">
        <f>(M516*100)/E516</f>
        <v>0.79522862823061335</v>
      </c>
      <c r="AMK516" s="1"/>
    </row>
    <row r="517" spans="1:15 1025:1025" x14ac:dyDescent="0.25">
      <c r="A517" s="19">
        <v>42458</v>
      </c>
      <c r="B517" s="18" t="s">
        <v>14</v>
      </c>
      <c r="C517" s="18">
        <v>100</v>
      </c>
      <c r="D517" s="18" t="s">
        <v>15</v>
      </c>
      <c r="E517" s="22">
        <v>28670</v>
      </c>
      <c r="F517" s="22">
        <v>28712</v>
      </c>
      <c r="G517" s="22"/>
      <c r="H517" s="22"/>
      <c r="I517" s="22">
        <v>28712</v>
      </c>
      <c r="J517" s="20">
        <f>(IF(D517="SELL",E517-F517,IF(D517="BUY",F517-E517)))*C517</f>
        <v>4200</v>
      </c>
      <c r="K517" s="20">
        <f>(IF(D517="SELL",IF(G517="",0,F517-G517),IF(D517="BUY",IF(G517="",0,G517-F517))))*C517</f>
        <v>0</v>
      </c>
      <c r="L517" s="20">
        <f>(IF(D517="SELL",IF(H517="",0,G517-H517),IF(D517="BUY",IF(H517="",0,(H517-G517)))))*C517</f>
        <v>0</v>
      </c>
      <c r="M517" s="20">
        <f>(K517+J517+L517)/C517</f>
        <v>42</v>
      </c>
      <c r="N517" s="20">
        <f>M517*C517</f>
        <v>4200</v>
      </c>
      <c r="O517" s="21">
        <f>(M517*100)/E517</f>
        <v>0.14649459365190093</v>
      </c>
      <c r="AMK517" s="1"/>
    </row>
    <row r="518" spans="1:15 1025:1025" x14ac:dyDescent="0.25">
      <c r="A518" s="19">
        <v>42458</v>
      </c>
      <c r="B518" s="18" t="s">
        <v>21</v>
      </c>
      <c r="C518" s="18">
        <v>1000</v>
      </c>
      <c r="D518" s="18" t="s">
        <v>17</v>
      </c>
      <c r="E518" s="22">
        <v>330.5</v>
      </c>
      <c r="F518" s="22">
        <v>329</v>
      </c>
      <c r="G518" s="22">
        <v>327.5</v>
      </c>
      <c r="H518" s="22"/>
      <c r="I518" s="22">
        <v>329</v>
      </c>
      <c r="J518" s="20">
        <f>(IF(D518="SELL",E518-F518,IF(D518="BUY",F518-E518)))*C518</f>
        <v>1500</v>
      </c>
      <c r="K518" s="20">
        <f>(IF(D518="SELL",IF(G518="",0,F518-G518),IF(D518="BUY",IF(G518="",0,G518-F518))))*C518</f>
        <v>1500</v>
      </c>
      <c r="L518" s="20">
        <f>(IF(D518="SELL",IF(H518="",0,G518-H518),IF(D518="BUY",IF(H518="",0,(H518-G518)))))*C518</f>
        <v>0</v>
      </c>
      <c r="M518" s="20">
        <f>(K518+J518+L518)/C518</f>
        <v>3</v>
      </c>
      <c r="N518" s="20">
        <f>M518*C518</f>
        <v>3000</v>
      </c>
      <c r="O518" s="21">
        <f>(M518*100)/E518</f>
        <v>0.90771558245083206</v>
      </c>
      <c r="AMK518" s="1"/>
    </row>
    <row r="519" spans="1:15 1025:1025" x14ac:dyDescent="0.25">
      <c r="A519" s="19">
        <v>42457</v>
      </c>
      <c r="B519" s="18" t="s">
        <v>27</v>
      </c>
      <c r="C519" s="18">
        <v>1250</v>
      </c>
      <c r="D519" s="18" t="s">
        <v>17</v>
      </c>
      <c r="E519" s="22">
        <v>125</v>
      </c>
      <c r="F519" s="22">
        <v>124</v>
      </c>
      <c r="G519" s="22"/>
      <c r="H519" s="22"/>
      <c r="I519" s="22">
        <v>124</v>
      </c>
      <c r="J519" s="20">
        <f>(IF(D519="SELL",E519-F519,IF(D519="BUY",F519-E519)))*C519</f>
        <v>1250</v>
      </c>
      <c r="K519" s="20">
        <f>(IF(D519="SELL",IF(G519="",0,F519-G519),IF(D519="BUY",IF(G519="",0,G519-F519))))*C519</f>
        <v>0</v>
      </c>
      <c r="L519" s="20">
        <f>(IF(D519="SELL",IF(H519="",0,G519-H519),IF(D519="BUY",IF(H519="",0,(H519-G519)))))*C519</f>
        <v>0</v>
      </c>
      <c r="M519" s="20">
        <f>(K519+J519+L519)/C519</f>
        <v>1</v>
      </c>
      <c r="N519" s="20">
        <f>M519*C519</f>
        <v>1250</v>
      </c>
      <c r="O519" s="21">
        <f>(M519*100)/E519</f>
        <v>0.8</v>
      </c>
      <c r="AMK519" s="1"/>
    </row>
    <row r="520" spans="1:15 1025:1025" x14ac:dyDescent="0.25">
      <c r="A520" s="19">
        <v>42457</v>
      </c>
      <c r="B520" s="18" t="s">
        <v>16</v>
      </c>
      <c r="C520" s="18">
        <v>100</v>
      </c>
      <c r="D520" s="18" t="s">
        <v>15</v>
      </c>
      <c r="E520" s="22">
        <v>2680</v>
      </c>
      <c r="F520" s="22">
        <v>2692</v>
      </c>
      <c r="G520" s="22"/>
      <c r="H520" s="22"/>
      <c r="I520" s="22">
        <v>2692</v>
      </c>
      <c r="J520" s="20">
        <f>(IF(D520="SELL",E520-F520,IF(D520="BUY",F520-E520)))*C520</f>
        <v>1200</v>
      </c>
      <c r="K520" s="20">
        <f>(IF(D520="SELL",IF(G520="",0,F520-G520),IF(D520="BUY",IF(G520="",0,G520-F520))))*C520</f>
        <v>0</v>
      </c>
      <c r="L520" s="20">
        <f>(IF(D520="SELL",IF(H520="",0,G520-H520),IF(D520="BUY",IF(H520="",0,(H520-G520)))))*C520</f>
        <v>0</v>
      </c>
      <c r="M520" s="20">
        <f>(K520+J520+L520)/C520</f>
        <v>12</v>
      </c>
      <c r="N520" s="20">
        <f>M520*C520</f>
        <v>1200</v>
      </c>
      <c r="O520" s="21">
        <f>(M520*100)/E520</f>
        <v>0.44776119402985076</v>
      </c>
      <c r="AMK520" s="1"/>
    </row>
    <row r="521" spans="1:15 1025:1025" x14ac:dyDescent="0.25">
      <c r="A521" s="19">
        <v>42457</v>
      </c>
      <c r="B521" s="18" t="s">
        <v>25</v>
      </c>
      <c r="C521" s="18">
        <v>30</v>
      </c>
      <c r="D521" s="18" t="s">
        <v>15</v>
      </c>
      <c r="E521" s="22">
        <v>36580</v>
      </c>
      <c r="F521" s="22">
        <v>36745</v>
      </c>
      <c r="G521" s="22"/>
      <c r="H521" s="22"/>
      <c r="I521" s="22">
        <v>36745</v>
      </c>
      <c r="J521" s="20">
        <f>(IF(D521="SELL",E521-F521,IF(D521="BUY",F521-E521)))*C521</f>
        <v>4950</v>
      </c>
      <c r="K521" s="20">
        <f>(IF(D521="SELL",IF(G521="",0,F521-G521),IF(D521="BUY",IF(G521="",0,G521-F521))))*C521</f>
        <v>0</v>
      </c>
      <c r="L521" s="20">
        <f>(IF(D521="SELL",IF(H521="",0,G521-H521),IF(D521="BUY",IF(H521="",0,(H521-G521)))))*C521</f>
        <v>0</v>
      </c>
      <c r="M521" s="20">
        <f>(K521+J521+L521)/C521</f>
        <v>165</v>
      </c>
      <c r="N521" s="20">
        <f>M521*C521</f>
        <v>4950</v>
      </c>
      <c r="O521" s="21">
        <f>(M521*100)/E521</f>
        <v>0.4510661563696009</v>
      </c>
      <c r="AMK521" s="1"/>
    </row>
    <row r="522" spans="1:15 1025:1025" x14ac:dyDescent="0.25">
      <c r="A522" s="19">
        <v>42457</v>
      </c>
      <c r="B522" s="18" t="s">
        <v>14</v>
      </c>
      <c r="C522" s="18">
        <v>100</v>
      </c>
      <c r="D522" s="18" t="s">
        <v>15</v>
      </c>
      <c r="E522" s="22">
        <v>28640</v>
      </c>
      <c r="F522" s="22">
        <v>28700</v>
      </c>
      <c r="G522" s="22"/>
      <c r="H522" s="22"/>
      <c r="I522" s="22">
        <v>28700</v>
      </c>
      <c r="J522" s="20">
        <f>(IF(D522="SELL",E522-F522,IF(D522="BUY",F522-E522)))*C522</f>
        <v>6000</v>
      </c>
      <c r="K522" s="20">
        <f>(IF(D522="SELL",IF(G522="",0,F522-G522),IF(D522="BUY",IF(G522="",0,G522-F522))))*C522</f>
        <v>0</v>
      </c>
      <c r="L522" s="20">
        <f>(IF(D522="SELL",IF(H522="",0,G522-H522),IF(D522="BUY",IF(H522="",0,(H522-G522)))))*C522</f>
        <v>0</v>
      </c>
      <c r="M522" s="20">
        <f>(K522+J522+L522)/C522</f>
        <v>60</v>
      </c>
      <c r="N522" s="20">
        <f>M522*C522</f>
        <v>6000</v>
      </c>
      <c r="O522" s="21">
        <f>(M522*100)/E522</f>
        <v>0.20949720670391062</v>
      </c>
      <c r="AMK522" s="1"/>
    </row>
    <row r="523" spans="1:15 1025:1025" x14ac:dyDescent="0.25">
      <c r="A523" s="19">
        <v>42457</v>
      </c>
      <c r="B523" s="18" t="s">
        <v>21</v>
      </c>
      <c r="C523" s="18">
        <v>1000</v>
      </c>
      <c r="D523" s="18" t="s">
        <v>15</v>
      </c>
      <c r="E523" s="22">
        <v>332.3</v>
      </c>
      <c r="F523" s="22">
        <v>329.85</v>
      </c>
      <c r="G523" s="22"/>
      <c r="H523" s="22"/>
      <c r="I523" s="22">
        <v>329.85</v>
      </c>
      <c r="J523" s="20">
        <f>(IF(D523="SELL",E523-F523,IF(D523="BUY",F523-E523)))*C523</f>
        <v>-2449.9999999999886</v>
      </c>
      <c r="K523" s="20">
        <f>(IF(D523="SELL",IF(G523="",0,F523-G523),IF(D523="BUY",IF(G523="",0,G523-F523))))*C523</f>
        <v>0</v>
      </c>
      <c r="L523" s="20">
        <f>(IF(D523="SELL",IF(H523="",0,G523-H523),IF(D523="BUY",IF(H523="",0,(H523-G523)))))*C523</f>
        <v>0</v>
      </c>
      <c r="M523" s="20">
        <f>(K523+J523+L523)/C523</f>
        <v>-2.4499999999999886</v>
      </c>
      <c r="N523" s="20">
        <f>M523*C523</f>
        <v>-2449.9999999999886</v>
      </c>
      <c r="O523" s="21">
        <f>(M523*100)/E523</f>
        <v>-0.73728558531447141</v>
      </c>
      <c r="AMK523" s="1"/>
    </row>
    <row r="524" spans="1:15 1025:1025" x14ac:dyDescent="0.25">
      <c r="A524" s="19">
        <v>42452</v>
      </c>
      <c r="B524" s="18" t="s">
        <v>39</v>
      </c>
      <c r="C524" s="18">
        <v>5000</v>
      </c>
      <c r="D524" s="18" t="s">
        <v>17</v>
      </c>
      <c r="E524" s="22">
        <v>99.4</v>
      </c>
      <c r="F524" s="22">
        <v>99</v>
      </c>
      <c r="G524" s="22"/>
      <c r="H524" s="22"/>
      <c r="I524" s="22">
        <v>99</v>
      </c>
      <c r="J524" s="20">
        <f>(IF(D524="SELL",E524-F524,IF(D524="BUY",F524-E524)))*C524</f>
        <v>2000.0000000000284</v>
      </c>
      <c r="K524" s="20">
        <f>(IF(D524="SELL",IF(G524="",0,F524-G524),IF(D524="BUY",IF(G524="",0,G524-F524))))*C524</f>
        <v>0</v>
      </c>
      <c r="L524" s="20">
        <f>(IF(D524="SELL",IF(H524="",0,G524-H524),IF(D524="BUY",IF(H524="",0,(H524-G524)))))*C524</f>
        <v>0</v>
      </c>
      <c r="M524" s="20">
        <f>(K524+J524+L524)/C524</f>
        <v>0.40000000000000568</v>
      </c>
      <c r="N524" s="20">
        <f>M524*C524</f>
        <v>2000.0000000000284</v>
      </c>
      <c r="O524" s="21">
        <f>(M524*100)/E524</f>
        <v>0.40241448692153486</v>
      </c>
      <c r="AMK524" s="1"/>
    </row>
    <row r="525" spans="1:15 1025:1025" x14ac:dyDescent="0.25">
      <c r="A525" s="19">
        <v>42452</v>
      </c>
      <c r="B525" s="18" t="s">
        <v>19</v>
      </c>
      <c r="C525" s="18">
        <v>5000</v>
      </c>
      <c r="D525" s="18" t="s">
        <v>17</v>
      </c>
      <c r="E525" s="22">
        <v>124.4</v>
      </c>
      <c r="F525" s="22">
        <v>124</v>
      </c>
      <c r="G525" s="22"/>
      <c r="H525" s="22"/>
      <c r="I525" s="22">
        <v>124</v>
      </c>
      <c r="J525" s="20">
        <f>(IF(D525="SELL",E525-F525,IF(D525="BUY",F525-E525)))*C525</f>
        <v>2000.0000000000284</v>
      </c>
      <c r="K525" s="20">
        <f>(IF(D525="SELL",IF(G525="",0,F525-G525),IF(D525="BUY",IF(G525="",0,G525-F525))))*C525</f>
        <v>0</v>
      </c>
      <c r="L525" s="20">
        <f>(IF(D525="SELL",IF(H525="",0,G525-H525),IF(D525="BUY",IF(H525="",0,(H525-G525)))))*C525</f>
        <v>0</v>
      </c>
      <c r="M525" s="20">
        <f>(K525+J525+L525)/C525</f>
        <v>0.40000000000000568</v>
      </c>
      <c r="N525" s="20">
        <f>M525*C525</f>
        <v>2000.0000000000284</v>
      </c>
      <c r="O525" s="21">
        <f>(M525*100)/E525</f>
        <v>0.32154340836013318</v>
      </c>
      <c r="AMK525" s="1"/>
    </row>
    <row r="526" spans="1:15 1025:1025" x14ac:dyDescent="0.25">
      <c r="A526" s="19">
        <v>42452</v>
      </c>
      <c r="B526" s="18" t="s">
        <v>18</v>
      </c>
      <c r="C526" s="18">
        <v>5000</v>
      </c>
      <c r="D526" s="18" t="s">
        <v>17</v>
      </c>
      <c r="E526" s="22">
        <v>120.6</v>
      </c>
      <c r="F526" s="22">
        <v>120.2</v>
      </c>
      <c r="G526" s="22"/>
      <c r="H526" s="22"/>
      <c r="I526" s="22">
        <v>120.2</v>
      </c>
      <c r="J526" s="20">
        <f>(IF(D526="SELL",E526-F526,IF(D526="BUY",F526-E526)))*C526</f>
        <v>1999.9999999999573</v>
      </c>
      <c r="K526" s="20">
        <f>(IF(D526="SELL",IF(G526="",0,F526-G526),IF(D526="BUY",IF(G526="",0,G526-F526))))*C526</f>
        <v>0</v>
      </c>
      <c r="L526" s="20">
        <f>(IF(D526="SELL",IF(H526="",0,G526-H526),IF(D526="BUY",IF(H526="",0,(H526-G526)))))*C526</f>
        <v>0</v>
      </c>
      <c r="M526" s="20">
        <f>(K526+J526+L526)/C526</f>
        <v>0.39999999999999147</v>
      </c>
      <c r="N526" s="20">
        <f>M526*C526</f>
        <v>1999.9999999999573</v>
      </c>
      <c r="O526" s="21">
        <f>(M526*100)/E526</f>
        <v>0.33167495854062312</v>
      </c>
      <c r="AMK526" s="1"/>
    </row>
    <row r="527" spans="1:15 1025:1025" x14ac:dyDescent="0.25">
      <c r="A527" s="19">
        <v>42452</v>
      </c>
      <c r="B527" s="18" t="s">
        <v>14</v>
      </c>
      <c r="C527" s="18">
        <v>100</v>
      </c>
      <c r="D527" s="18" t="s">
        <v>15</v>
      </c>
      <c r="E527" s="22">
        <v>29125</v>
      </c>
      <c r="F527" s="22">
        <v>29162</v>
      </c>
      <c r="G527" s="22"/>
      <c r="H527" s="22"/>
      <c r="I527" s="22">
        <v>29162</v>
      </c>
      <c r="J527" s="20">
        <f>(IF(D527="SELL",E527-F527,IF(D527="BUY",F527-E527)))*C527</f>
        <v>3700</v>
      </c>
      <c r="K527" s="20">
        <f>(IF(D527="SELL",IF(G527="",0,F527-G527),IF(D527="BUY",IF(G527="",0,G527-F527))))*C527</f>
        <v>0</v>
      </c>
      <c r="L527" s="20">
        <f>(IF(D527="SELL",IF(H527="",0,G527-H527),IF(D527="BUY",IF(H527="",0,(H527-G527)))))*C527</f>
        <v>0</v>
      </c>
      <c r="M527" s="20">
        <f>(K527+J527+L527)/C527</f>
        <v>37</v>
      </c>
      <c r="N527" s="20">
        <f>M527*C527</f>
        <v>3700</v>
      </c>
      <c r="O527" s="21">
        <f>(M527*100)/E527</f>
        <v>0.12703862660944207</v>
      </c>
      <c r="AMK527" s="1"/>
    </row>
    <row r="528" spans="1:15 1025:1025" x14ac:dyDescent="0.25">
      <c r="A528" s="19">
        <v>42451</v>
      </c>
      <c r="B528" s="18" t="s">
        <v>16</v>
      </c>
      <c r="C528" s="18">
        <v>100</v>
      </c>
      <c r="D528" s="18" t="s">
        <v>17</v>
      </c>
      <c r="E528" s="22">
        <v>2765</v>
      </c>
      <c r="F528" s="22">
        <v>2750</v>
      </c>
      <c r="G528" s="22">
        <v>2735</v>
      </c>
      <c r="H528" s="22"/>
      <c r="I528" s="22">
        <v>2750</v>
      </c>
      <c r="J528" s="20">
        <f>(IF(D528="SELL",E528-F528,IF(D528="BUY",F528-E528)))*C528</f>
        <v>1500</v>
      </c>
      <c r="K528" s="20">
        <f>(IF(D528="SELL",IF(G528="",0,F528-G528),IF(D528="BUY",IF(G528="",0,G528-F528))))*C528</f>
        <v>1500</v>
      </c>
      <c r="L528" s="20">
        <f>(IF(D528="SELL",IF(H528="",0,G528-H528),IF(D528="BUY",IF(H528="",0,(H528-G528)))))*C528</f>
        <v>0</v>
      </c>
      <c r="M528" s="20">
        <f>(K528+J528+L528)/C528</f>
        <v>30</v>
      </c>
      <c r="N528" s="20">
        <f>M528*C528</f>
        <v>3000</v>
      </c>
      <c r="O528" s="21">
        <f>(M528*100)/E528</f>
        <v>1.0849909584086799</v>
      </c>
      <c r="AMK528" s="1"/>
    </row>
    <row r="529" spans="1:15 1025:1025" x14ac:dyDescent="0.25">
      <c r="A529" s="19">
        <v>42450</v>
      </c>
      <c r="B529" s="18" t="s">
        <v>22</v>
      </c>
      <c r="C529" s="18">
        <v>250</v>
      </c>
      <c r="D529" s="18" t="s">
        <v>17</v>
      </c>
      <c r="E529" s="22">
        <v>577</v>
      </c>
      <c r="F529" s="22">
        <v>572</v>
      </c>
      <c r="G529" s="22"/>
      <c r="H529" s="22"/>
      <c r="I529" s="22">
        <v>572</v>
      </c>
      <c r="J529" s="20">
        <f>(IF(D529="SELL",E529-F529,IF(D529="BUY",F529-E529)))*C529</f>
        <v>1250</v>
      </c>
      <c r="K529" s="20">
        <f>(IF(D529="SELL",IF(G529="",0,F529-G529),IF(D529="BUY",IF(G529="",0,G529-F529))))*C529</f>
        <v>0</v>
      </c>
      <c r="L529" s="20">
        <f>(IF(D529="SELL",IF(H529="",0,G529-H529),IF(D529="BUY",IF(H529="",0,(H529-G529)))))*C529</f>
        <v>0</v>
      </c>
      <c r="M529" s="20">
        <f>(K529+J529+L529)/C529</f>
        <v>5</v>
      </c>
      <c r="N529" s="20">
        <f>M529*C529</f>
        <v>1250</v>
      </c>
      <c r="O529" s="21">
        <f>(M529*100)/E529</f>
        <v>0.86655112651646449</v>
      </c>
      <c r="AMK529" s="1"/>
    </row>
    <row r="530" spans="1:15 1025:1025" x14ac:dyDescent="0.25">
      <c r="A530" s="19">
        <v>42450</v>
      </c>
      <c r="B530" s="18" t="s">
        <v>25</v>
      </c>
      <c r="C530" s="18">
        <v>30</v>
      </c>
      <c r="D530" s="18" t="s">
        <v>17</v>
      </c>
      <c r="E530" s="22">
        <v>37750</v>
      </c>
      <c r="F530" s="22">
        <v>37600</v>
      </c>
      <c r="G530" s="22">
        <v>37486</v>
      </c>
      <c r="H530" s="22"/>
      <c r="I530" s="22">
        <v>37600</v>
      </c>
      <c r="J530" s="20">
        <f>(IF(D530="SELL",E530-F530,IF(D530="BUY",F530-E530)))*C530</f>
        <v>4500</v>
      </c>
      <c r="K530" s="20">
        <f>(IF(D530="SELL",IF(G530="",0,F530-G530),IF(D530="BUY",IF(G530="",0,G530-F530))))*C530</f>
        <v>3420</v>
      </c>
      <c r="L530" s="20">
        <f>(IF(D530="SELL",IF(H530="",0,G530-H530),IF(D530="BUY",IF(H530="",0,(H530-G530)))))*C530</f>
        <v>0</v>
      </c>
      <c r="M530" s="20">
        <f>(K530+J530+L530)/C530</f>
        <v>264</v>
      </c>
      <c r="N530" s="20">
        <f>M530*C530</f>
        <v>7920</v>
      </c>
      <c r="O530" s="21">
        <f>(M530*100)/E530</f>
        <v>0.6993377483443709</v>
      </c>
      <c r="AMK530" s="1"/>
    </row>
    <row r="531" spans="1:15 1025:1025" x14ac:dyDescent="0.25">
      <c r="A531" s="19">
        <v>42450</v>
      </c>
      <c r="B531" s="18" t="s">
        <v>14</v>
      </c>
      <c r="C531" s="18">
        <v>100</v>
      </c>
      <c r="D531" s="18" t="s">
        <v>17</v>
      </c>
      <c r="E531" s="22">
        <v>29375</v>
      </c>
      <c r="F531" s="22">
        <v>29320</v>
      </c>
      <c r="G531" s="22">
        <v>29270</v>
      </c>
      <c r="H531" s="22">
        <v>29220</v>
      </c>
      <c r="I531" s="22">
        <v>29320</v>
      </c>
      <c r="J531" s="20">
        <f>(IF(D531="SELL",E531-F531,IF(D531="BUY",F531-E531)))*C531</f>
        <v>5500</v>
      </c>
      <c r="K531" s="20">
        <f>(IF(D531="SELL",IF(G531="",0,F531-G531),IF(D531="BUY",IF(G531="",0,G531-F531))))*C531</f>
        <v>5000</v>
      </c>
      <c r="L531" s="20">
        <f>(IF(D531="SELL",IF(H531="",0,G531-H531),IF(D531="BUY",IF(H531="",0,(H531-G531)))))*C531</f>
        <v>5000</v>
      </c>
      <c r="M531" s="20">
        <f>(K531+J531+L531)/C531</f>
        <v>155</v>
      </c>
      <c r="N531" s="20">
        <f>M531*C531</f>
        <v>15500</v>
      </c>
      <c r="O531" s="21">
        <f>(M531*100)/E531</f>
        <v>0.52765957446808509</v>
      </c>
      <c r="AMK531" s="1"/>
    </row>
    <row r="532" spans="1:15 1025:1025" x14ac:dyDescent="0.25">
      <c r="A532" s="19">
        <v>42450</v>
      </c>
      <c r="B532" s="18" t="s">
        <v>39</v>
      </c>
      <c r="C532" s="18">
        <v>5000</v>
      </c>
      <c r="D532" s="18" t="s">
        <v>17</v>
      </c>
      <c r="E532" s="22">
        <v>100.2</v>
      </c>
      <c r="F532" s="22">
        <v>99.8</v>
      </c>
      <c r="G532" s="22"/>
      <c r="H532" s="22"/>
      <c r="I532" s="22">
        <v>99.8</v>
      </c>
      <c r="J532" s="20">
        <f>(IF(D532="SELL",E532-F532,IF(D532="BUY",F532-E532)))*C532</f>
        <v>2000.0000000000284</v>
      </c>
      <c r="K532" s="20">
        <f>(IF(D532="SELL",IF(G532="",0,F532-G532),IF(D532="BUY",IF(G532="",0,G532-F532))))*C532</f>
        <v>0</v>
      </c>
      <c r="L532" s="20">
        <f>(IF(D532="SELL",IF(H532="",0,G532-H532),IF(D532="BUY",IF(H532="",0,(H532-G532)))))*C532</f>
        <v>0</v>
      </c>
      <c r="M532" s="20">
        <f>(K532+J532+L532)/C532</f>
        <v>0.40000000000000568</v>
      </c>
      <c r="N532" s="20">
        <f>M532*C532</f>
        <v>2000.0000000000284</v>
      </c>
      <c r="O532" s="21">
        <f>(M532*100)/E532</f>
        <v>0.39920159680639289</v>
      </c>
      <c r="AMK532" s="1"/>
    </row>
    <row r="533" spans="1:15 1025:1025" x14ac:dyDescent="0.25">
      <c r="A533" s="19">
        <v>42450</v>
      </c>
      <c r="B533" s="18" t="s">
        <v>21</v>
      </c>
      <c r="C533" s="18">
        <v>1000</v>
      </c>
      <c r="D533" s="18" t="s">
        <v>15</v>
      </c>
      <c r="E533" s="22">
        <v>337</v>
      </c>
      <c r="F533" s="22">
        <v>338.5</v>
      </c>
      <c r="G533" s="22"/>
      <c r="H533" s="22"/>
      <c r="I533" s="22">
        <v>338.5</v>
      </c>
      <c r="J533" s="20">
        <f>(IF(D533="SELL",E533-F533,IF(D533="BUY",F533-E533)))*C533</f>
        <v>1500</v>
      </c>
      <c r="K533" s="20">
        <f>(IF(D533="SELL",IF(G533="",0,F533-G533),IF(D533="BUY",IF(G533="",0,G533-F533))))*C533</f>
        <v>0</v>
      </c>
      <c r="L533" s="20">
        <f>(IF(D533="SELL",IF(H533="",0,G533-H533),IF(D533="BUY",IF(H533="",0,(H533-G533)))))*C533</f>
        <v>0</v>
      </c>
      <c r="M533" s="20">
        <f>(K533+J533+L533)/C533</f>
        <v>1.5</v>
      </c>
      <c r="N533" s="20">
        <f>M533*C533</f>
        <v>1500</v>
      </c>
      <c r="O533" s="21">
        <f>(M533*100)/E533</f>
        <v>0.44510385756676557</v>
      </c>
      <c r="AMK533" s="1"/>
    </row>
    <row r="534" spans="1:15 1025:1025" x14ac:dyDescent="0.25">
      <c r="A534" s="19">
        <v>42450</v>
      </c>
      <c r="B534" s="18" t="s">
        <v>19</v>
      </c>
      <c r="C534" s="18">
        <v>5000</v>
      </c>
      <c r="D534" s="18" t="s">
        <v>17</v>
      </c>
      <c r="E534" s="22">
        <v>122.4</v>
      </c>
      <c r="F534" s="22">
        <v>122</v>
      </c>
      <c r="G534" s="22">
        <v>121.6</v>
      </c>
      <c r="H534" s="22">
        <v>121.2</v>
      </c>
      <c r="I534" s="22">
        <v>122</v>
      </c>
      <c r="J534" s="20">
        <f>(IF(D534="SELL",E534-F534,IF(D534="BUY",F534-E534)))*C534</f>
        <v>2000.0000000000284</v>
      </c>
      <c r="K534" s="20">
        <f>(IF(D534="SELL",IF(G534="",0,F534-G534),IF(D534="BUY",IF(G534="",0,G534-F534))))*C534</f>
        <v>2000.0000000000284</v>
      </c>
      <c r="L534" s="20">
        <f>(IF(D534="SELL",IF(H534="",0,G534-H534),IF(D534="BUY",IF(H534="",0,(H534-G534)))))*C534</f>
        <v>1999.9999999999573</v>
      </c>
      <c r="M534" s="20">
        <f>(K534+J534+L534)/C534</f>
        <v>1.2000000000000028</v>
      </c>
      <c r="N534" s="20">
        <f>M534*C534</f>
        <v>6000.0000000000146</v>
      </c>
      <c r="O534" s="21">
        <f>(M534*100)/E534</f>
        <v>0.98039215686274739</v>
      </c>
      <c r="AMK534" s="1"/>
    </row>
    <row r="535" spans="1:15 1025:1025" x14ac:dyDescent="0.25">
      <c r="A535" s="19">
        <v>42450</v>
      </c>
      <c r="B535" s="18" t="s">
        <v>18</v>
      </c>
      <c r="C535" s="18">
        <v>5000</v>
      </c>
      <c r="D535" s="18" t="s">
        <v>17</v>
      </c>
      <c r="E535" s="22">
        <v>120.4</v>
      </c>
      <c r="F535" s="22">
        <v>120</v>
      </c>
      <c r="G535" s="22">
        <v>119.6</v>
      </c>
      <c r="H535" s="22"/>
      <c r="I535" s="22">
        <v>120</v>
      </c>
      <c r="J535" s="20">
        <f>(IF(D535="SELL",E535-F535,IF(D535="BUY",F535-E535)))*C535</f>
        <v>2000.0000000000284</v>
      </c>
      <c r="K535" s="20">
        <f>(IF(D535="SELL",IF(G535="",0,F535-G535),IF(D535="BUY",IF(G535="",0,G535-F535))))*C535</f>
        <v>2000.0000000000284</v>
      </c>
      <c r="L535" s="20">
        <f>(IF(D535="SELL",IF(H535="",0,G535-H535),IF(D535="BUY",IF(H535="",0,(H535-G535)))))*C535</f>
        <v>0</v>
      </c>
      <c r="M535" s="20">
        <f>(K535+J535+L535)/C535</f>
        <v>0.80000000000001137</v>
      </c>
      <c r="N535" s="20">
        <f>M535*C535</f>
        <v>4000.0000000000568</v>
      </c>
      <c r="O535" s="21">
        <f>(M535*100)/E535</f>
        <v>0.66445182724253438</v>
      </c>
      <c r="AMK535" s="1"/>
    </row>
    <row r="536" spans="1:15 1025:1025" x14ac:dyDescent="0.25">
      <c r="A536" s="19">
        <v>42447</v>
      </c>
      <c r="B536" s="18" t="s">
        <v>14</v>
      </c>
      <c r="C536" s="18">
        <v>100</v>
      </c>
      <c r="D536" s="18" t="s">
        <v>17</v>
      </c>
      <c r="E536" s="22">
        <v>29725</v>
      </c>
      <c r="F536" s="22">
        <v>29675</v>
      </c>
      <c r="G536" s="22">
        <v>29625</v>
      </c>
      <c r="H536" s="22">
        <v>29575</v>
      </c>
      <c r="I536" s="22">
        <v>29675</v>
      </c>
      <c r="J536" s="20">
        <f>(IF(D536="SELL",E536-F536,IF(D536="BUY",F536-E536)))*C536</f>
        <v>5000</v>
      </c>
      <c r="K536" s="20">
        <f>(IF(D536="SELL",IF(G536="",0,F536-G536),IF(D536="BUY",IF(G536="",0,G536-F536))))*C536</f>
        <v>5000</v>
      </c>
      <c r="L536" s="20">
        <f>(IF(D536="SELL",IF(H536="",0,G536-H536),IF(D536="BUY",IF(H536="",0,(H536-G536)))))*C536</f>
        <v>5000</v>
      </c>
      <c r="M536" s="20">
        <f>(K536+J536+L536)/C536</f>
        <v>150</v>
      </c>
      <c r="N536" s="20">
        <f>M536*C536</f>
        <v>15000</v>
      </c>
      <c r="O536" s="21">
        <f>(M536*100)/E536</f>
        <v>0.50462573591253157</v>
      </c>
      <c r="AMK536" s="1"/>
    </row>
    <row r="537" spans="1:15 1025:1025" x14ac:dyDescent="0.25">
      <c r="A537" s="19">
        <v>42447</v>
      </c>
      <c r="B537" s="18" t="s">
        <v>25</v>
      </c>
      <c r="C537" s="18">
        <v>30</v>
      </c>
      <c r="D537" s="18" t="s">
        <v>17</v>
      </c>
      <c r="E537" s="22">
        <v>38455</v>
      </c>
      <c r="F537" s="22">
        <v>38300</v>
      </c>
      <c r="G537" s="22">
        <v>38150</v>
      </c>
      <c r="H537" s="22">
        <v>38000</v>
      </c>
      <c r="I537" s="22">
        <v>38300</v>
      </c>
      <c r="J537" s="20">
        <f>(IF(D537="SELL",E537-F537,IF(D537="BUY",F537-E537)))*C537</f>
        <v>4650</v>
      </c>
      <c r="K537" s="20">
        <f>(IF(D537="SELL",IF(G537="",0,F537-G537),IF(D537="BUY",IF(G537="",0,G537-F537))))*C537</f>
        <v>4500</v>
      </c>
      <c r="L537" s="20">
        <f>(IF(D537="SELL",IF(H537="",0,G537-H537),IF(D537="BUY",IF(H537="",0,(H537-G537)))))*C537</f>
        <v>4500</v>
      </c>
      <c r="M537" s="20">
        <f>(K537+J537+L537)/C537</f>
        <v>455</v>
      </c>
      <c r="N537" s="20">
        <f>M537*C537</f>
        <v>13650</v>
      </c>
      <c r="O537" s="21">
        <f>(M537*100)/E537</f>
        <v>1.1832011441945132</v>
      </c>
      <c r="AMK537" s="1"/>
    </row>
    <row r="538" spans="1:15 1025:1025" x14ac:dyDescent="0.25">
      <c r="A538" s="19">
        <v>42447</v>
      </c>
      <c r="B538" s="18" t="s">
        <v>18</v>
      </c>
      <c r="C538" s="18">
        <v>5000</v>
      </c>
      <c r="D538" s="18" t="s">
        <v>17</v>
      </c>
      <c r="E538" s="22">
        <v>122.6</v>
      </c>
      <c r="F538" s="22">
        <v>122.2</v>
      </c>
      <c r="G538" s="22">
        <v>121.8</v>
      </c>
      <c r="H538" s="22">
        <v>121.4</v>
      </c>
      <c r="I538" s="22">
        <v>122.2</v>
      </c>
      <c r="J538" s="20">
        <f>(IF(D538="SELL",E538-F538,IF(D538="BUY",F538-E538)))*C538</f>
        <v>1999.9999999999573</v>
      </c>
      <c r="K538" s="20">
        <f>(IF(D538="SELL",IF(G538="",0,F538-G538),IF(D538="BUY",IF(G538="",0,G538-F538))))*C538</f>
        <v>2000.0000000000284</v>
      </c>
      <c r="L538" s="20">
        <f>(IF(D538="SELL",IF(H538="",0,G538-H538),IF(D538="BUY",IF(H538="",0,(H538-G538)))))*C538</f>
        <v>1999.9999999999573</v>
      </c>
      <c r="M538" s="20">
        <f>(K538+J538+L538)/C538</f>
        <v>1.1999999999999886</v>
      </c>
      <c r="N538" s="20">
        <f>M538*C538</f>
        <v>5999.9999999999436</v>
      </c>
      <c r="O538" s="21">
        <f>(M538*100)/E538</f>
        <v>0.97879282218596142</v>
      </c>
      <c r="AMK538" s="1"/>
    </row>
    <row r="539" spans="1:15 1025:1025" x14ac:dyDescent="0.25">
      <c r="A539" s="19">
        <v>42447</v>
      </c>
      <c r="B539" s="18" t="s">
        <v>39</v>
      </c>
      <c r="C539" s="18">
        <v>5000</v>
      </c>
      <c r="D539" s="18" t="s">
        <v>17</v>
      </c>
      <c r="E539" s="22">
        <v>101.8</v>
      </c>
      <c r="F539" s="22">
        <v>101.4</v>
      </c>
      <c r="G539" s="22">
        <v>101</v>
      </c>
      <c r="H539" s="22">
        <v>100.6</v>
      </c>
      <c r="I539" s="22">
        <v>101.4</v>
      </c>
      <c r="J539" s="20">
        <f>(IF(D539="SELL",E539-F539,IF(D539="BUY",F539-E539)))*C539</f>
        <v>1999.9999999999573</v>
      </c>
      <c r="K539" s="20">
        <f>(IF(D539="SELL",IF(G539="",0,F539-G539),IF(D539="BUY",IF(G539="",0,G539-F539))))*C539</f>
        <v>2000.0000000000284</v>
      </c>
      <c r="L539" s="20">
        <f>(IF(D539="SELL",IF(H539="",0,G539-H539),IF(D539="BUY",IF(H539="",0,(H539-G539)))))*C539</f>
        <v>2000.0000000000284</v>
      </c>
      <c r="M539" s="20">
        <f>(K539+J539+L539)/C539</f>
        <v>1.2000000000000026</v>
      </c>
      <c r="N539" s="20">
        <f>M539*C539</f>
        <v>6000.0000000000127</v>
      </c>
      <c r="O539" s="21">
        <f>(M539*100)/E539</f>
        <v>1.1787819253438139</v>
      </c>
      <c r="AMK539" s="1"/>
    </row>
    <row r="540" spans="1:15 1025:1025" x14ac:dyDescent="0.25">
      <c r="A540" s="19">
        <v>42447</v>
      </c>
      <c r="B540" s="18" t="s">
        <v>19</v>
      </c>
      <c r="C540" s="18">
        <v>5000</v>
      </c>
      <c r="D540" s="18" t="s">
        <v>17</v>
      </c>
      <c r="E540" s="22">
        <v>123.1</v>
      </c>
      <c r="F540" s="22">
        <v>122.6</v>
      </c>
      <c r="G540" s="22">
        <v>122.2</v>
      </c>
      <c r="H540" s="22"/>
      <c r="I540" s="22">
        <v>122.6</v>
      </c>
      <c r="J540" s="20">
        <f>(IF(D540="SELL",E540-F540,IF(D540="BUY",F540-E540)))*C540</f>
        <v>2500</v>
      </c>
      <c r="K540" s="20">
        <f>(IF(D540="SELL",IF(G540="",0,F540-G540),IF(D540="BUY",IF(G540="",0,G540-F540))))*C540</f>
        <v>1999.9999999999573</v>
      </c>
      <c r="L540" s="20">
        <f>(IF(D540="SELL",IF(H540="",0,G540-H540),IF(D540="BUY",IF(H540="",0,(H540-G540)))))*C540</f>
        <v>0</v>
      </c>
      <c r="M540" s="20">
        <f>(K540+J540+L540)/C540</f>
        <v>0.89999999999999147</v>
      </c>
      <c r="N540" s="20">
        <f>M540*C540</f>
        <v>4499.9999999999573</v>
      </c>
      <c r="O540" s="21">
        <f>(M540*100)/E540</f>
        <v>0.73111291632818154</v>
      </c>
      <c r="AMK540" s="1"/>
    </row>
    <row r="541" spans="1:15 1025:1025" x14ac:dyDescent="0.25">
      <c r="A541" s="19">
        <v>42447</v>
      </c>
      <c r="B541" s="18" t="s">
        <v>21</v>
      </c>
      <c r="C541" s="18">
        <v>1000</v>
      </c>
      <c r="D541" s="18" t="s">
        <v>17</v>
      </c>
      <c r="E541" s="22">
        <v>342.5</v>
      </c>
      <c r="F541" s="22">
        <v>341</v>
      </c>
      <c r="G541" s="22"/>
      <c r="H541" s="22"/>
      <c r="I541" s="22">
        <v>341</v>
      </c>
      <c r="J541" s="20">
        <f>(IF(D541="SELL",E541-F541,IF(D541="BUY",F541-E541)))*C541</f>
        <v>1500</v>
      </c>
      <c r="K541" s="20">
        <f>(IF(D541="SELL",IF(G541="",0,F541-G541),IF(D541="BUY",IF(G541="",0,G541-F541))))*C541</f>
        <v>0</v>
      </c>
      <c r="L541" s="20">
        <f>(IF(D541="SELL",IF(H541="",0,G541-H541),IF(D541="BUY",IF(H541="",0,(H541-G541)))))*C541</f>
        <v>0</v>
      </c>
      <c r="M541" s="20">
        <f>(K541+J541+L541)/C541</f>
        <v>1.5</v>
      </c>
      <c r="N541" s="20">
        <f>M541*C541</f>
        <v>1500</v>
      </c>
      <c r="O541" s="21">
        <f>(M541*100)/E541</f>
        <v>0.43795620437956206</v>
      </c>
      <c r="AMK541" s="1"/>
    </row>
    <row r="542" spans="1:15 1025:1025" x14ac:dyDescent="0.25">
      <c r="A542" s="19">
        <v>42446</v>
      </c>
      <c r="B542" s="18" t="s">
        <v>25</v>
      </c>
      <c r="C542" s="18">
        <v>30</v>
      </c>
      <c r="D542" s="18" t="s">
        <v>15</v>
      </c>
      <c r="E542" s="22">
        <v>37600</v>
      </c>
      <c r="F542" s="22">
        <v>37750</v>
      </c>
      <c r="G542" s="22">
        <v>37800</v>
      </c>
      <c r="H542" s="22">
        <v>37950</v>
      </c>
      <c r="I542" s="22">
        <v>37750</v>
      </c>
      <c r="J542" s="20">
        <f>(IF(D542="SELL",E542-F542,IF(D542="BUY",F542-E542)))*C542</f>
        <v>4500</v>
      </c>
      <c r="K542" s="20">
        <f>(IF(D542="SELL",IF(G542="",0,F542-G542),IF(D542="BUY",IF(G542="",0,G542-F542))))*C542</f>
        <v>1500</v>
      </c>
      <c r="L542" s="20">
        <f>(IF(D542="SELL",IF(H542="",0,G542-H542),IF(D542="BUY",IF(H542="",0,(H542-G542)))))*C542</f>
        <v>4500</v>
      </c>
      <c r="M542" s="20">
        <f>(K542+J542+L542)/C542</f>
        <v>350</v>
      </c>
      <c r="N542" s="20">
        <f>M542*C542</f>
        <v>10500</v>
      </c>
      <c r="O542" s="21">
        <f>(M542*100)/E542</f>
        <v>0.93085106382978722</v>
      </c>
      <c r="AMK542" s="1"/>
    </row>
    <row r="543" spans="1:15 1025:1025" x14ac:dyDescent="0.25">
      <c r="A543" s="19">
        <v>42446</v>
      </c>
      <c r="B543" s="18" t="s">
        <v>14</v>
      </c>
      <c r="C543" s="18">
        <v>100</v>
      </c>
      <c r="D543" s="18" t="s">
        <v>15</v>
      </c>
      <c r="E543" s="22">
        <v>29700</v>
      </c>
      <c r="F543" s="22">
        <v>29750</v>
      </c>
      <c r="G543" s="22">
        <v>29800</v>
      </c>
      <c r="H543" s="22">
        <v>29850</v>
      </c>
      <c r="I543" s="22">
        <v>29750</v>
      </c>
      <c r="J543" s="20">
        <f>(IF(D543="SELL",E543-F543,IF(D543="BUY",F543-E543)))*C543</f>
        <v>5000</v>
      </c>
      <c r="K543" s="20">
        <f>(IF(D543="SELL",IF(G543="",0,F543-G543),IF(D543="BUY",IF(G543="",0,G543-F543))))*C543</f>
        <v>5000</v>
      </c>
      <c r="L543" s="20">
        <f>(IF(D543="SELL",IF(H543="",0,G543-H543),IF(D543="BUY",IF(H543="",0,(H543-G543)))))*C543</f>
        <v>5000</v>
      </c>
      <c r="M543" s="20">
        <f>(K543+J543+L543)/C543</f>
        <v>150</v>
      </c>
      <c r="N543" s="20">
        <f>M543*C543</f>
        <v>15000</v>
      </c>
      <c r="O543" s="21">
        <f>(M543*100)/E543</f>
        <v>0.50505050505050508</v>
      </c>
      <c r="AMK543" s="1"/>
    </row>
    <row r="544" spans="1:15 1025:1025" x14ac:dyDescent="0.25">
      <c r="A544" s="19">
        <v>42446</v>
      </c>
      <c r="B544" s="18" t="s">
        <v>39</v>
      </c>
      <c r="C544" s="18">
        <v>5000</v>
      </c>
      <c r="D544" s="18" t="s">
        <v>15</v>
      </c>
      <c r="E544" s="22">
        <v>101.7</v>
      </c>
      <c r="F544" s="22">
        <v>102.2</v>
      </c>
      <c r="G544" s="22"/>
      <c r="H544" s="22"/>
      <c r="I544" s="22">
        <v>102.2</v>
      </c>
      <c r="J544" s="20">
        <f>(IF(D544="SELL",E544-F544,IF(D544="BUY",F544-E544)))*C544</f>
        <v>2500</v>
      </c>
      <c r="K544" s="20">
        <f>(IF(D544="SELL",IF(G544="",0,F544-G544),IF(D544="BUY",IF(G544="",0,G544-F544))))*C544</f>
        <v>0</v>
      </c>
      <c r="L544" s="20">
        <f>(IF(D544="SELL",IF(H544="",0,G544-H544),IF(D544="BUY",IF(H544="",0,(H544-G544)))))*C544</f>
        <v>0</v>
      </c>
      <c r="M544" s="20">
        <f>(K544+J544+L544)/C544</f>
        <v>0.5</v>
      </c>
      <c r="N544" s="20">
        <f>M544*C544</f>
        <v>2500</v>
      </c>
      <c r="O544" s="21">
        <f>(M544*100)/E544</f>
        <v>0.49164208456243852</v>
      </c>
      <c r="AMK544" s="1"/>
    </row>
    <row r="545" spans="1:15 1025:1025" x14ac:dyDescent="0.25">
      <c r="A545" s="19">
        <v>42446</v>
      </c>
      <c r="B545" s="18" t="s">
        <v>21</v>
      </c>
      <c r="C545" s="18">
        <v>1000</v>
      </c>
      <c r="D545" s="18" t="s">
        <v>15</v>
      </c>
      <c r="E545" s="22">
        <v>337.5</v>
      </c>
      <c r="F545" s="22">
        <v>339</v>
      </c>
      <c r="G545" s="22">
        <v>340.5</v>
      </c>
      <c r="H545" s="22"/>
      <c r="I545" s="22">
        <v>339</v>
      </c>
      <c r="J545" s="20">
        <f>(IF(D545="SELL",E545-F545,IF(D545="BUY",F545-E545)))*C545</f>
        <v>1500</v>
      </c>
      <c r="K545" s="20">
        <f>(IF(D545="SELL",IF(G545="",0,F545-G545),IF(D545="BUY",IF(G545="",0,G545-F545))))*C545</f>
        <v>1500</v>
      </c>
      <c r="L545" s="20">
        <f>(IF(D545="SELL",IF(H545="",0,G545-H545),IF(D545="BUY",IF(H545="",0,(H545-G545)))))*C545</f>
        <v>0</v>
      </c>
      <c r="M545" s="20">
        <f>(K545+J545+L545)/C545</f>
        <v>3</v>
      </c>
      <c r="N545" s="20">
        <f>M545*C545</f>
        <v>3000</v>
      </c>
      <c r="O545" s="21">
        <f>(M545*100)/E545</f>
        <v>0.88888888888888884</v>
      </c>
      <c r="AMK545" s="1"/>
    </row>
    <row r="546" spans="1:15 1025:1025" x14ac:dyDescent="0.25">
      <c r="A546" s="19">
        <v>42446</v>
      </c>
      <c r="B546" s="18" t="s">
        <v>27</v>
      </c>
      <c r="C546" s="18">
        <v>1250</v>
      </c>
      <c r="D546" s="18" t="s">
        <v>15</v>
      </c>
      <c r="E546" s="22">
        <v>126</v>
      </c>
      <c r="F546" s="22">
        <v>127</v>
      </c>
      <c r="G546" s="22"/>
      <c r="H546" s="22"/>
      <c r="I546" s="22">
        <v>127</v>
      </c>
      <c r="J546" s="20">
        <f>(IF(D546="SELL",E546-F546,IF(D546="BUY",F546-E546)))*C546</f>
        <v>1250</v>
      </c>
      <c r="K546" s="20">
        <f>(IF(D546="SELL",IF(G546="",0,F546-G546),IF(D546="BUY",IF(G546="",0,G546-F546))))*C546</f>
        <v>0</v>
      </c>
      <c r="L546" s="20">
        <f>(IF(D546="SELL",IF(H546="",0,G546-H546),IF(D546="BUY",IF(H546="",0,(H546-G546)))))*C546</f>
        <v>0</v>
      </c>
      <c r="M546" s="20">
        <f>(K546+J546+L546)/C546</f>
        <v>1</v>
      </c>
      <c r="N546" s="20">
        <f>M546*C546</f>
        <v>1250</v>
      </c>
      <c r="O546" s="21">
        <f>(M546*100)/E546</f>
        <v>0.79365079365079361</v>
      </c>
      <c r="AMK546" s="1"/>
    </row>
    <row r="547" spans="1:15 1025:1025" x14ac:dyDescent="0.25">
      <c r="A547" s="19">
        <v>42446</v>
      </c>
      <c r="B547" s="18" t="s">
        <v>27</v>
      </c>
      <c r="C547" s="18">
        <v>1250</v>
      </c>
      <c r="D547" s="18" t="s">
        <v>17</v>
      </c>
      <c r="E547" s="22">
        <v>125</v>
      </c>
      <c r="F547" s="22">
        <v>122</v>
      </c>
      <c r="G547" s="22"/>
      <c r="H547" s="22"/>
      <c r="I547" s="22">
        <v>122</v>
      </c>
      <c r="J547" s="20">
        <f>(IF(D547="SELL",E547-F547,IF(D547="BUY",F547-E547)))*C547</f>
        <v>3750</v>
      </c>
      <c r="K547" s="20">
        <f>(IF(D547="SELL",IF(G547="",0,F547-G547),IF(D547="BUY",IF(G547="",0,G547-F547))))*C547</f>
        <v>0</v>
      </c>
      <c r="L547" s="20">
        <f>(IF(D547="SELL",IF(H547="",0,G547-H547),IF(D547="BUY",IF(H547="",0,(H547-G547)))))*C547</f>
        <v>0</v>
      </c>
      <c r="M547" s="20">
        <f>(K547+J547+L547)/C547</f>
        <v>3</v>
      </c>
      <c r="N547" s="20">
        <f>M547*C547</f>
        <v>3750</v>
      </c>
      <c r="O547" s="21">
        <f>(M547*100)/E547</f>
        <v>2.4</v>
      </c>
      <c r="AMK547" s="1"/>
    </row>
    <row r="548" spans="1:15 1025:1025" x14ac:dyDescent="0.25">
      <c r="A548" s="19">
        <v>42446</v>
      </c>
      <c r="B548" s="18" t="s">
        <v>18</v>
      </c>
      <c r="C548" s="18">
        <v>5000</v>
      </c>
      <c r="D548" s="18" t="s">
        <v>15</v>
      </c>
      <c r="E548" s="22">
        <v>121</v>
      </c>
      <c r="F548" s="22">
        <v>121.4</v>
      </c>
      <c r="G548" s="22"/>
      <c r="H548" s="22"/>
      <c r="I548" s="22">
        <v>121.4</v>
      </c>
      <c r="J548" s="20">
        <f>(IF(D548="SELL",E548-F548,IF(D548="BUY",F548-E548)))*C548</f>
        <v>2000.0000000000284</v>
      </c>
      <c r="K548" s="20">
        <f>(IF(D548="SELL",IF(G548="",0,F548-G548),IF(D548="BUY",IF(G548="",0,G548-F548))))*C548</f>
        <v>0</v>
      </c>
      <c r="L548" s="20">
        <f>(IF(D548="SELL",IF(H548="",0,G548-H548),IF(D548="BUY",IF(H548="",0,(H548-G548)))))*C548</f>
        <v>0</v>
      </c>
      <c r="M548" s="20">
        <f>(K548+J548+L548)/C548</f>
        <v>0.40000000000000568</v>
      </c>
      <c r="N548" s="20">
        <f>M548*C548</f>
        <v>2000.0000000000284</v>
      </c>
      <c r="O548" s="21">
        <f>(M548*100)/E548</f>
        <v>0.33057851239669889</v>
      </c>
      <c r="AMK548" s="1"/>
    </row>
    <row r="549" spans="1:15 1025:1025" x14ac:dyDescent="0.25">
      <c r="A549" s="19">
        <v>42445</v>
      </c>
      <c r="B549" s="18" t="s">
        <v>14</v>
      </c>
      <c r="C549" s="18">
        <v>100</v>
      </c>
      <c r="D549" s="18" t="s">
        <v>17</v>
      </c>
      <c r="E549" s="22">
        <v>29085</v>
      </c>
      <c r="F549" s="22">
        <v>29035</v>
      </c>
      <c r="G549" s="22"/>
      <c r="H549" s="22"/>
      <c r="I549" s="22">
        <v>29035</v>
      </c>
      <c r="J549" s="20">
        <f>(IF(D549="SELL",E549-F549,IF(D549="BUY",F549-E549)))*C549</f>
        <v>5000</v>
      </c>
      <c r="K549" s="20">
        <f>(IF(D549="SELL",IF(G549="",0,F549-G549),IF(D549="BUY",IF(G549="",0,G549-F549))))*C549</f>
        <v>0</v>
      </c>
      <c r="L549" s="20">
        <f>(IF(D549="SELL",IF(H549="",0,G549-H549),IF(D549="BUY",IF(H549="",0,(H549-G549)))))*C549</f>
        <v>0</v>
      </c>
      <c r="M549" s="20">
        <f>(K549+J549+L549)/C549</f>
        <v>50</v>
      </c>
      <c r="N549" s="20">
        <f>M549*C549</f>
        <v>5000</v>
      </c>
      <c r="O549" s="21">
        <f>(M549*100)/E549</f>
        <v>0.17190991920233797</v>
      </c>
      <c r="AMK549" s="1"/>
    </row>
    <row r="550" spans="1:15 1025:1025" x14ac:dyDescent="0.25">
      <c r="A550" s="19">
        <v>42445</v>
      </c>
      <c r="B550" s="18" t="s">
        <v>19</v>
      </c>
      <c r="C550" s="18">
        <v>5000</v>
      </c>
      <c r="D550" s="18" t="s">
        <v>17</v>
      </c>
      <c r="E550" s="22">
        <v>118</v>
      </c>
      <c r="F550" s="22">
        <v>117.6</v>
      </c>
      <c r="G550" s="22">
        <v>117.2</v>
      </c>
      <c r="H550" s="22">
        <v>116.8</v>
      </c>
      <c r="I550" s="22">
        <v>117.6</v>
      </c>
      <c r="J550" s="20">
        <f>(IF(D550="SELL",E550-F550,IF(D550="BUY",F550-E550)))*C550</f>
        <v>2000.0000000000284</v>
      </c>
      <c r="K550" s="20">
        <f>(IF(D550="SELL",IF(G550="",0,F550-G550),IF(D550="BUY",IF(G550="",0,G550-F550))))*C550</f>
        <v>1999.9999999999573</v>
      </c>
      <c r="L550" s="20">
        <f>(IF(D550="SELL",IF(H550="",0,G550-H550),IF(D550="BUY",IF(H550="",0,(H550-G550)))))*C550</f>
        <v>2000.0000000000284</v>
      </c>
      <c r="M550" s="20">
        <f>(K550+J550+L550)/C550</f>
        <v>1.2000000000000026</v>
      </c>
      <c r="N550" s="20">
        <f>M550*C550</f>
        <v>6000.0000000000127</v>
      </c>
      <c r="O550" s="21">
        <f>(M550*100)/E550</f>
        <v>1.0169491525423751</v>
      </c>
      <c r="AMK550" s="1"/>
    </row>
    <row r="551" spans="1:15 1025:1025" x14ac:dyDescent="0.25">
      <c r="A551" s="19">
        <v>42445</v>
      </c>
      <c r="B551" s="18" t="s">
        <v>22</v>
      </c>
      <c r="C551" s="18">
        <v>250</v>
      </c>
      <c r="D551" s="18" t="s">
        <v>17</v>
      </c>
      <c r="E551" s="22">
        <v>583.20000000000005</v>
      </c>
      <c r="F551" s="22">
        <v>577</v>
      </c>
      <c r="G551" s="22"/>
      <c r="H551" s="22"/>
      <c r="I551" s="22">
        <v>577</v>
      </c>
      <c r="J551" s="20">
        <f>(IF(D551="SELL",E551-F551,IF(D551="BUY",F551-E551)))*C551</f>
        <v>1550.0000000000114</v>
      </c>
      <c r="K551" s="20">
        <f>(IF(D551="SELL",IF(G551="",0,F551-G551),IF(D551="BUY",IF(G551="",0,G551-F551))))*C551</f>
        <v>0</v>
      </c>
      <c r="L551" s="20">
        <f>(IF(D551="SELL",IF(H551="",0,G551-H551),IF(D551="BUY",IF(H551="",0,(H551-G551)))))*C551</f>
        <v>0</v>
      </c>
      <c r="M551" s="20">
        <f>(K551+J551+L551)/C551</f>
        <v>6.2000000000000455</v>
      </c>
      <c r="N551" s="20">
        <f>M551*C551</f>
        <v>1550.0000000000114</v>
      </c>
      <c r="O551" s="21">
        <f>(M551*100)/E551</f>
        <v>1.063100137174219</v>
      </c>
      <c r="AMK551" s="1"/>
    </row>
    <row r="552" spans="1:15 1025:1025" x14ac:dyDescent="0.25">
      <c r="A552" s="19">
        <v>42445</v>
      </c>
      <c r="B552" s="18" t="s">
        <v>21</v>
      </c>
      <c r="C552" s="18">
        <v>1000</v>
      </c>
      <c r="D552" s="18" t="s">
        <v>15</v>
      </c>
      <c r="E552" s="22">
        <v>335</v>
      </c>
      <c r="F552" s="22">
        <v>336.4</v>
      </c>
      <c r="G552" s="22"/>
      <c r="H552" s="22"/>
      <c r="I552" s="22">
        <v>336.4</v>
      </c>
      <c r="J552" s="20">
        <f>(IF(D552="SELL",E552-F552,IF(D552="BUY",F552-E552)))*C552</f>
        <v>1399.9999999999773</v>
      </c>
      <c r="K552" s="20">
        <f>(IF(D552="SELL",IF(G552="",0,F552-G552),IF(D552="BUY",IF(G552="",0,G552-F552))))*C552</f>
        <v>0</v>
      </c>
      <c r="L552" s="20">
        <f>(IF(D552="SELL",IF(H552="",0,G552-H552),IF(D552="BUY",IF(H552="",0,(H552-G552)))))*C552</f>
        <v>0</v>
      </c>
      <c r="M552" s="20">
        <f>(K552+J552+L552)/C552</f>
        <v>1.3999999999999773</v>
      </c>
      <c r="N552" s="20">
        <f>M552*C552</f>
        <v>1399.9999999999773</v>
      </c>
      <c r="O552" s="21">
        <f>(M552*100)/E552</f>
        <v>0.41791044776118724</v>
      </c>
      <c r="AMK552" s="1"/>
    </row>
    <row r="553" spans="1:15 1025:1025" x14ac:dyDescent="0.25">
      <c r="A553" s="19">
        <v>42445</v>
      </c>
      <c r="B553" s="18" t="s">
        <v>18</v>
      </c>
      <c r="C553" s="18">
        <v>5000</v>
      </c>
      <c r="D553" s="18" t="s">
        <v>17</v>
      </c>
      <c r="E553" s="22">
        <v>120.3</v>
      </c>
      <c r="F553" s="22">
        <v>119.9</v>
      </c>
      <c r="G553" s="22"/>
      <c r="H553" s="22"/>
      <c r="I553" s="22">
        <v>119.9</v>
      </c>
      <c r="J553" s="20">
        <f>(IF(D553="SELL",E553-F553,IF(D553="BUY",F553-E553)))*C553</f>
        <v>1999.9999999999573</v>
      </c>
      <c r="K553" s="20">
        <f>(IF(D553="SELL",IF(G553="",0,F553-G553),IF(D553="BUY",IF(G553="",0,G553-F553))))*C553</f>
        <v>0</v>
      </c>
      <c r="L553" s="20">
        <f>(IF(D553="SELL",IF(H553="",0,G553-H553),IF(D553="BUY",IF(H553="",0,(H553-G553)))))*C553</f>
        <v>0</v>
      </c>
      <c r="M553" s="20">
        <f>(K553+J553+L553)/C553</f>
        <v>0.39999999999999147</v>
      </c>
      <c r="N553" s="20">
        <f>M553*C553</f>
        <v>1999.9999999999573</v>
      </c>
      <c r="O553" s="21">
        <f>(M553*100)/E553</f>
        <v>0.33250207813798127</v>
      </c>
      <c r="AMK553" s="1"/>
    </row>
    <row r="554" spans="1:15 1025:1025" x14ac:dyDescent="0.25">
      <c r="A554" s="19">
        <v>42445</v>
      </c>
      <c r="B554" s="18" t="s">
        <v>27</v>
      </c>
      <c r="C554" s="18">
        <v>1250</v>
      </c>
      <c r="D554" s="18" t="s">
        <v>15</v>
      </c>
      <c r="E554" s="22">
        <v>124.8</v>
      </c>
      <c r="F554" s="22">
        <v>126</v>
      </c>
      <c r="G554" s="22"/>
      <c r="H554" s="22"/>
      <c r="I554" s="22">
        <v>126</v>
      </c>
      <c r="J554" s="20">
        <f>(IF(D554="SELL",E554-F554,IF(D554="BUY",F554-E554)))*C554</f>
        <v>1500.0000000000036</v>
      </c>
      <c r="K554" s="20">
        <f>(IF(D554="SELL",IF(G554="",0,F554-G554),IF(D554="BUY",IF(G554="",0,G554-F554))))*C554</f>
        <v>0</v>
      </c>
      <c r="L554" s="20">
        <f>(IF(D554="SELL",IF(H554="",0,G554-H554),IF(D554="BUY",IF(H554="",0,(H554-G554)))))*C554</f>
        <v>0</v>
      </c>
      <c r="M554" s="20">
        <f>(K554+J554+L554)/C554</f>
        <v>1.2000000000000028</v>
      </c>
      <c r="N554" s="20">
        <f>M554*C554</f>
        <v>1500.0000000000036</v>
      </c>
      <c r="O554" s="21">
        <f>(M554*100)/E554</f>
        <v>0.96153846153846378</v>
      </c>
      <c r="AMK554" s="1"/>
    </row>
    <row r="555" spans="1:15 1025:1025" x14ac:dyDescent="0.25">
      <c r="A555" s="19">
        <v>42445</v>
      </c>
      <c r="B555" s="18" t="s">
        <v>28</v>
      </c>
      <c r="C555" s="18">
        <v>100</v>
      </c>
      <c r="D555" s="18" t="s">
        <v>17</v>
      </c>
      <c r="E555" s="22">
        <v>2620</v>
      </c>
      <c r="F555" s="22">
        <v>2600</v>
      </c>
      <c r="G555" s="22"/>
      <c r="H555" s="22"/>
      <c r="I555" s="22">
        <v>2600</v>
      </c>
      <c r="J555" s="20">
        <f>(IF(D555="SELL",E555-F555,IF(D555="BUY",F555-E555)))*C555</f>
        <v>2000</v>
      </c>
      <c r="K555" s="20">
        <f>(IF(D555="SELL",IF(G555="",0,F555-G555),IF(D555="BUY",IF(G555="",0,G555-F555))))*C555</f>
        <v>0</v>
      </c>
      <c r="L555" s="20">
        <f>(IF(D555="SELL",IF(H555="",0,G555-H555),IF(D555="BUY",IF(H555="",0,(H555-G555)))))*C555</f>
        <v>0</v>
      </c>
      <c r="M555" s="20">
        <f>(K555+J555+L555)/C555</f>
        <v>20</v>
      </c>
      <c r="N555" s="20">
        <f>M555*C555</f>
        <v>2000</v>
      </c>
      <c r="O555" s="21">
        <f>(M555*100)/E555</f>
        <v>0.76335877862595425</v>
      </c>
      <c r="AMK555" s="1"/>
    </row>
    <row r="556" spans="1:15 1025:1025" x14ac:dyDescent="0.25">
      <c r="A556" s="19">
        <v>42445</v>
      </c>
      <c r="B556" s="18" t="s">
        <v>39</v>
      </c>
      <c r="C556" s="18">
        <v>5000</v>
      </c>
      <c r="D556" s="18" t="s">
        <v>17</v>
      </c>
      <c r="E556" s="22">
        <v>102.4</v>
      </c>
      <c r="F556" s="22">
        <v>102</v>
      </c>
      <c r="G556" s="22"/>
      <c r="H556" s="22"/>
      <c r="I556" s="22">
        <v>102</v>
      </c>
      <c r="J556" s="20">
        <f>(IF(D556="SELL",E556-F556,IF(D556="BUY",F556-E556)))*C556</f>
        <v>2000.0000000000284</v>
      </c>
      <c r="K556" s="20">
        <f>(IF(D556="SELL",IF(G556="",0,F556-G556),IF(D556="BUY",IF(G556="",0,G556-F556))))*C556</f>
        <v>0</v>
      </c>
      <c r="L556" s="20">
        <f>(IF(D556="SELL",IF(H556="",0,G556-H556),IF(D556="BUY",IF(H556="",0,(H556-G556)))))*C556</f>
        <v>0</v>
      </c>
      <c r="M556" s="20">
        <f>(K556+J556+L556)/C556</f>
        <v>0.40000000000000568</v>
      </c>
      <c r="N556" s="20">
        <f>M556*C556</f>
        <v>2000.0000000000284</v>
      </c>
      <c r="O556" s="21">
        <f>(M556*100)/E556</f>
        <v>0.39062500000000555</v>
      </c>
      <c r="AMK556" s="1"/>
    </row>
    <row r="557" spans="1:15 1025:1025" x14ac:dyDescent="0.25">
      <c r="A557" s="19">
        <v>42445</v>
      </c>
      <c r="B557" s="18" t="s">
        <v>25</v>
      </c>
      <c r="C557" s="18">
        <v>30</v>
      </c>
      <c r="D557" s="18" t="s">
        <v>15</v>
      </c>
      <c r="E557" s="22">
        <v>37100</v>
      </c>
      <c r="F557" s="22">
        <v>36935</v>
      </c>
      <c r="G557" s="22"/>
      <c r="H557" s="22"/>
      <c r="I557" s="22">
        <v>36935</v>
      </c>
      <c r="J557" s="20">
        <f>(IF(D557="SELL",E557-F557,IF(D557="BUY",F557-E557)))*C557</f>
        <v>-4950</v>
      </c>
      <c r="K557" s="20">
        <f>(IF(D557="SELL",IF(G557="",0,F557-G557),IF(D557="BUY",IF(G557="",0,G557-F557))))*C557</f>
        <v>0</v>
      </c>
      <c r="L557" s="20">
        <f>(IF(D557="SELL",IF(H557="",0,G557-H557),IF(D557="BUY",IF(H557="",0,(H557-G557)))))*C557</f>
        <v>0</v>
      </c>
      <c r="M557" s="20">
        <f>(K557+J557+L557)/C557</f>
        <v>-165</v>
      </c>
      <c r="N557" s="20">
        <f>M557*C557</f>
        <v>-4950</v>
      </c>
      <c r="O557" s="21">
        <f>(M557*100)/E557</f>
        <v>-0.44474393530997303</v>
      </c>
      <c r="AMK557" s="1"/>
    </row>
    <row r="558" spans="1:15 1025:1025" x14ac:dyDescent="0.25">
      <c r="A558" s="19">
        <v>42444</v>
      </c>
      <c r="B558" s="18" t="s">
        <v>14</v>
      </c>
      <c r="C558" s="18">
        <v>100</v>
      </c>
      <c r="D558" s="18" t="s">
        <v>17</v>
      </c>
      <c r="E558" s="22">
        <v>29100</v>
      </c>
      <c r="F558" s="22">
        <v>29050</v>
      </c>
      <c r="G558" s="22"/>
      <c r="H558" s="22"/>
      <c r="I558" s="22">
        <v>29050</v>
      </c>
      <c r="J558" s="20">
        <f>(IF(D558="SELL",E558-F558,IF(D558="BUY",F558-E558)))*C558</f>
        <v>5000</v>
      </c>
      <c r="K558" s="20">
        <f>(IF(D558="SELL",IF(G558="",0,F558-G558),IF(D558="BUY",IF(G558="",0,G558-F558))))*C558</f>
        <v>0</v>
      </c>
      <c r="L558" s="20">
        <f>(IF(D558="SELL",IF(H558="",0,G558-H558),IF(D558="BUY",IF(H558="",0,(H558-G558)))))*C558</f>
        <v>0</v>
      </c>
      <c r="M558" s="20">
        <f>(K558+J558+L558)/C558</f>
        <v>50</v>
      </c>
      <c r="N558" s="20">
        <f>M558*C558</f>
        <v>5000</v>
      </c>
      <c r="O558" s="21">
        <f>(M558*100)/E558</f>
        <v>0.1718213058419244</v>
      </c>
      <c r="AMK558" s="1"/>
    </row>
    <row r="559" spans="1:15 1025:1025" x14ac:dyDescent="0.25">
      <c r="A559" s="19">
        <v>42444</v>
      </c>
      <c r="B559" s="18" t="s">
        <v>25</v>
      </c>
      <c r="C559" s="18">
        <v>30</v>
      </c>
      <c r="D559" s="18" t="s">
        <v>15</v>
      </c>
      <c r="E559" s="22">
        <v>37050</v>
      </c>
      <c r="F559" s="22">
        <v>37200</v>
      </c>
      <c r="G559" s="22"/>
      <c r="H559" s="22"/>
      <c r="I559" s="22">
        <v>37200</v>
      </c>
      <c r="J559" s="20">
        <f>(IF(D559="SELL",E559-F559,IF(D559="BUY",F559-E559)))*C559</f>
        <v>4500</v>
      </c>
      <c r="K559" s="20">
        <f>(IF(D559="SELL",IF(G559="",0,F559-G559),IF(D559="BUY",IF(G559="",0,G559-F559))))*C559</f>
        <v>0</v>
      </c>
      <c r="L559" s="20">
        <f>(IF(D559="SELL",IF(H559="",0,G559-H559),IF(D559="BUY",IF(H559="",0,(H559-G559)))))*C559</f>
        <v>0</v>
      </c>
      <c r="M559" s="20">
        <f>(K559+J559+L559)/C559</f>
        <v>150</v>
      </c>
      <c r="N559" s="20">
        <f>M559*C559</f>
        <v>4500</v>
      </c>
      <c r="O559" s="21">
        <f>(M559*100)/E559</f>
        <v>0.40485829959514169</v>
      </c>
      <c r="AMK559" s="1"/>
    </row>
    <row r="560" spans="1:15 1025:1025" x14ac:dyDescent="0.25">
      <c r="A560" s="19">
        <v>42444</v>
      </c>
      <c r="B560" s="18" t="s">
        <v>28</v>
      </c>
      <c r="C560" s="18">
        <v>100</v>
      </c>
      <c r="D560" s="18" t="s">
        <v>17</v>
      </c>
      <c r="E560" s="22">
        <v>2483</v>
      </c>
      <c r="F560" s="22">
        <v>2468</v>
      </c>
      <c r="G560" s="22">
        <v>2448</v>
      </c>
      <c r="H560" s="22"/>
      <c r="I560" s="22">
        <v>2468</v>
      </c>
      <c r="J560" s="20">
        <f>(IF(D560="SELL",E560-F560,IF(D560="BUY",F560-E560)))*C560</f>
        <v>1500</v>
      </c>
      <c r="K560" s="20">
        <f>(IF(D560="SELL",IF(G560="",0,F560-G560),IF(D560="BUY",IF(G560="",0,G560-F560))))*C560</f>
        <v>2000</v>
      </c>
      <c r="L560" s="20">
        <f>(IF(D560="SELL",IF(H560="",0,G560-H560),IF(D560="BUY",IF(H560="",0,(H560-G560)))))*C560</f>
        <v>0</v>
      </c>
      <c r="M560" s="20">
        <f>(K560+J560+L560)/C560</f>
        <v>35</v>
      </c>
      <c r="N560" s="20">
        <f>M560*C560</f>
        <v>3500</v>
      </c>
      <c r="O560" s="21">
        <f>(M560*100)/E560</f>
        <v>1.4095851792186871</v>
      </c>
      <c r="AMK560" s="1"/>
    </row>
    <row r="561" spans="1:15 1025:1025" x14ac:dyDescent="0.25">
      <c r="A561" s="19">
        <v>42444</v>
      </c>
      <c r="B561" s="18" t="s">
        <v>39</v>
      </c>
      <c r="C561" s="18">
        <v>5000</v>
      </c>
      <c r="D561" s="18" t="s">
        <v>15</v>
      </c>
      <c r="E561" s="22">
        <v>103.7</v>
      </c>
      <c r="F561" s="22">
        <v>103.3</v>
      </c>
      <c r="G561" s="22"/>
      <c r="H561" s="22"/>
      <c r="I561" s="22">
        <v>103.3</v>
      </c>
      <c r="J561" s="20">
        <f>(IF(D561="SELL",E561-F561,IF(D561="BUY",F561-E561)))*C561</f>
        <v>-2000.0000000000284</v>
      </c>
      <c r="K561" s="20">
        <f>(IF(D561="SELL",IF(G561="",0,F561-G561),IF(D561="BUY",IF(G561="",0,G561-F561))))*C561</f>
        <v>0</v>
      </c>
      <c r="L561" s="20">
        <f>(IF(D561="SELL",IF(H561="",0,G561-H561),IF(D561="BUY",IF(H561="",0,(H561-G561)))))*C561</f>
        <v>0</v>
      </c>
      <c r="M561" s="20">
        <f>(K561+J561+L561)/C561</f>
        <v>-0.40000000000000568</v>
      </c>
      <c r="N561" s="20">
        <f>M561*C561</f>
        <v>-2000.0000000000284</v>
      </c>
      <c r="O561" s="21">
        <f>(M561*100)/E561</f>
        <v>-0.38572806171649532</v>
      </c>
      <c r="AMK561" s="1"/>
    </row>
    <row r="562" spans="1:15 1025:1025" x14ac:dyDescent="0.25">
      <c r="A562" s="19">
        <v>42444</v>
      </c>
      <c r="B562" s="18" t="s">
        <v>19</v>
      </c>
      <c r="C562" s="18">
        <v>5000</v>
      </c>
      <c r="D562" s="18" t="s">
        <v>15</v>
      </c>
      <c r="E562" s="22">
        <v>119.9</v>
      </c>
      <c r="F562" s="22">
        <v>119.3</v>
      </c>
      <c r="G562" s="22"/>
      <c r="H562" s="22"/>
      <c r="I562" s="22">
        <v>119.3</v>
      </c>
      <c r="J562" s="20">
        <f>(IF(D562="SELL",E562-F562,IF(D562="BUY",F562-E562)))*C562</f>
        <v>-3000.0000000000427</v>
      </c>
      <c r="K562" s="20">
        <f>(IF(D562="SELL",IF(G562="",0,F562-G562),IF(D562="BUY",IF(G562="",0,G562-F562))))*C562</f>
        <v>0</v>
      </c>
      <c r="L562" s="20">
        <f>(IF(D562="SELL",IF(H562="",0,G562-H562),IF(D562="BUY",IF(H562="",0,(H562-G562)))))*C562</f>
        <v>0</v>
      </c>
      <c r="M562" s="20">
        <f>(K562+J562+L562)/C562</f>
        <v>-0.60000000000000853</v>
      </c>
      <c r="N562" s="20">
        <f>M562*C562</f>
        <v>-3000.0000000000427</v>
      </c>
      <c r="O562" s="21">
        <f>(M562*100)/E562</f>
        <v>-0.50041701417848916</v>
      </c>
      <c r="AMK562" s="1"/>
    </row>
    <row r="563" spans="1:15 1025:1025" x14ac:dyDescent="0.25">
      <c r="A563" s="19">
        <v>42443</v>
      </c>
      <c r="B563" s="18" t="s">
        <v>28</v>
      </c>
      <c r="C563" s="18">
        <v>100</v>
      </c>
      <c r="D563" s="18" t="s">
        <v>17</v>
      </c>
      <c r="E563" s="22">
        <v>2578</v>
      </c>
      <c r="F563" s="22">
        <v>2563</v>
      </c>
      <c r="G563" s="22">
        <v>2543</v>
      </c>
      <c r="H563" s="22"/>
      <c r="I563" s="22">
        <v>2563</v>
      </c>
      <c r="J563" s="20">
        <f>(IF(D563="SELL",E563-F563,IF(D563="BUY",F563-E563)))*C563</f>
        <v>1500</v>
      </c>
      <c r="K563" s="20">
        <f>(IF(D563="SELL",IF(G563="",0,F563-G563),IF(D563="BUY",IF(G563="",0,G563-F563))))*C563</f>
        <v>2000</v>
      </c>
      <c r="L563" s="20">
        <f>(IF(D563="SELL",IF(H563="",0,G563-H563),IF(D563="BUY",IF(H563="",0,(H563-G563)))))*C563</f>
        <v>0</v>
      </c>
      <c r="M563" s="20">
        <f>(K563+J563+L563)/C563</f>
        <v>35</v>
      </c>
      <c r="N563" s="20">
        <f>M563*C563</f>
        <v>3500</v>
      </c>
      <c r="O563" s="21">
        <f>(M563*100)/E563</f>
        <v>1.3576415826221877</v>
      </c>
      <c r="AMK563" s="1"/>
    </row>
    <row r="564" spans="1:15 1025:1025" x14ac:dyDescent="0.25">
      <c r="A564" s="19">
        <v>42443</v>
      </c>
      <c r="B564" s="18" t="s">
        <v>25</v>
      </c>
      <c r="C564" s="18">
        <v>30</v>
      </c>
      <c r="D564" s="18" t="s">
        <v>17</v>
      </c>
      <c r="E564" s="22">
        <v>37750</v>
      </c>
      <c r="F564" s="22">
        <v>37600</v>
      </c>
      <c r="G564" s="22"/>
      <c r="H564" s="22"/>
      <c r="I564" s="22">
        <v>37600</v>
      </c>
      <c r="J564" s="20">
        <f>(IF(D564="SELL",E564-F564,IF(D564="BUY",F564-E564)))*C564</f>
        <v>4500</v>
      </c>
      <c r="K564" s="20">
        <f>(IF(D564="SELL",IF(G564="",0,F564-G564),IF(D564="BUY",IF(G564="",0,G564-F564))))*C564</f>
        <v>0</v>
      </c>
      <c r="L564" s="20">
        <f>(IF(D564="SELL",IF(H564="",0,G564-H564),IF(D564="BUY",IF(H564="",0,(H564-G564)))))*C564</f>
        <v>0</v>
      </c>
      <c r="M564" s="20">
        <f>(K564+J564+L564)/C564</f>
        <v>150</v>
      </c>
      <c r="N564" s="20">
        <f>M564*C564</f>
        <v>4500</v>
      </c>
      <c r="O564" s="21">
        <f>(M564*100)/E564</f>
        <v>0.39735099337748342</v>
      </c>
      <c r="AMK564" s="1"/>
    </row>
    <row r="565" spans="1:15 1025:1025" x14ac:dyDescent="0.25">
      <c r="A565" s="19">
        <v>42443</v>
      </c>
      <c r="B565" s="18" t="s">
        <v>19</v>
      </c>
      <c r="C565" s="18">
        <v>5000</v>
      </c>
      <c r="D565" s="18" t="s">
        <v>15</v>
      </c>
      <c r="E565" s="22">
        <v>121.45</v>
      </c>
      <c r="F565" s="22">
        <v>121.85</v>
      </c>
      <c r="G565" s="22"/>
      <c r="H565" s="22"/>
      <c r="I565" s="22">
        <v>121.85</v>
      </c>
      <c r="J565" s="20">
        <f>(IF(D565="SELL",E565-F565,IF(D565="BUY",F565-E565)))*C565</f>
        <v>1999.9999999999573</v>
      </c>
      <c r="K565" s="20">
        <f>(IF(D565="SELL",IF(G565="",0,F565-G565),IF(D565="BUY",IF(G565="",0,G565-F565))))*C565</f>
        <v>0</v>
      </c>
      <c r="L565" s="20">
        <f>(IF(D565="SELL",IF(H565="",0,G565-H565),IF(D565="BUY",IF(H565="",0,(H565-G565)))))*C565</f>
        <v>0</v>
      </c>
      <c r="M565" s="20">
        <f>(K565+J565+L565)/C565</f>
        <v>0.39999999999999147</v>
      </c>
      <c r="N565" s="20">
        <f>M565*C565</f>
        <v>1999.9999999999573</v>
      </c>
      <c r="O565" s="21">
        <f>(M565*100)/E565</f>
        <v>0.32935364347467389</v>
      </c>
      <c r="AMK565" s="1"/>
    </row>
    <row r="566" spans="1:15 1025:1025" x14ac:dyDescent="0.25">
      <c r="A566" s="19">
        <v>42443</v>
      </c>
      <c r="B566" s="18" t="s">
        <v>27</v>
      </c>
      <c r="C566" s="18">
        <v>1250</v>
      </c>
      <c r="D566" s="18" t="s">
        <v>17</v>
      </c>
      <c r="E566" s="22">
        <v>121.6</v>
      </c>
      <c r="F566" s="22">
        <v>120.6</v>
      </c>
      <c r="G566" s="22"/>
      <c r="H566" s="22"/>
      <c r="I566" s="22">
        <v>120.6</v>
      </c>
      <c r="J566" s="20">
        <f>(IF(D566="SELL",E566-F566,IF(D566="BUY",F566-E566)))*C566</f>
        <v>1250</v>
      </c>
      <c r="K566" s="20">
        <f>(IF(D566="SELL",IF(G566="",0,F566-G566),IF(D566="BUY",IF(G566="",0,G566-F566))))*C566</f>
        <v>0</v>
      </c>
      <c r="L566" s="20">
        <f>(IF(D566="SELL",IF(H566="",0,G566-H566),IF(D566="BUY",IF(H566="",0,(H566-G566)))))*C566</f>
        <v>0</v>
      </c>
      <c r="M566" s="20">
        <f>(K566+J566+L566)/C566</f>
        <v>1</v>
      </c>
      <c r="N566" s="20">
        <f>M566*C566</f>
        <v>1250</v>
      </c>
      <c r="O566" s="21">
        <f>(M566*100)/E566</f>
        <v>0.82236842105263164</v>
      </c>
      <c r="AMK566" s="1"/>
    </row>
    <row r="567" spans="1:15 1025:1025" x14ac:dyDescent="0.25">
      <c r="A567" s="19">
        <v>42443</v>
      </c>
      <c r="B567" s="18" t="s">
        <v>21</v>
      </c>
      <c r="C567" s="18">
        <v>1000</v>
      </c>
      <c r="D567" s="18" t="s">
        <v>15</v>
      </c>
      <c r="E567" s="22">
        <v>336</v>
      </c>
      <c r="F567" s="22">
        <v>337.3</v>
      </c>
      <c r="G567" s="22"/>
      <c r="H567" s="22"/>
      <c r="I567" s="22">
        <v>337.3</v>
      </c>
      <c r="J567" s="20">
        <f>(IF(D567="SELL",E567-F567,IF(D567="BUY",F567-E567)))*C567</f>
        <v>1300.0000000000114</v>
      </c>
      <c r="K567" s="20">
        <f>(IF(D567="SELL",IF(G567="",0,F567-G567),IF(D567="BUY",IF(G567="",0,G567-F567))))*C567</f>
        <v>0</v>
      </c>
      <c r="L567" s="20">
        <f>(IF(D567="SELL",IF(H567="",0,G567-H567),IF(D567="BUY",IF(H567="",0,(H567-G567)))))*C567</f>
        <v>0</v>
      </c>
      <c r="M567" s="20">
        <f>(K567+J567+L567)/C567</f>
        <v>1.3000000000000114</v>
      </c>
      <c r="N567" s="20">
        <f>M567*C567</f>
        <v>1300.0000000000114</v>
      </c>
      <c r="O567" s="21">
        <f>(M567*100)/E567</f>
        <v>0.3869047619047653</v>
      </c>
      <c r="AMK567" s="1"/>
    </row>
    <row r="568" spans="1:15 1025:1025" x14ac:dyDescent="0.25">
      <c r="A568" s="19">
        <v>42443</v>
      </c>
      <c r="B568" s="18" t="s">
        <v>14</v>
      </c>
      <c r="C568" s="18">
        <v>100</v>
      </c>
      <c r="D568" s="18" t="s">
        <v>17</v>
      </c>
      <c r="E568" s="22">
        <v>29400</v>
      </c>
      <c r="F568" s="22">
        <v>29450</v>
      </c>
      <c r="G568" s="22"/>
      <c r="H568" s="22"/>
      <c r="I568" s="22">
        <v>29450</v>
      </c>
      <c r="J568" s="20">
        <f>(IF(D568="SELL",E568-F568,IF(D568="BUY",F568-E568)))*C568</f>
        <v>-5000</v>
      </c>
      <c r="K568" s="20">
        <f>(IF(D568="SELL",IF(G568="",0,F568-G568),IF(D568="BUY",IF(G568="",0,G568-F568))))*C568</f>
        <v>0</v>
      </c>
      <c r="L568" s="20">
        <f>(IF(D568="SELL",IF(H568="",0,G568-H568),IF(D568="BUY",IF(H568="",0,(H568-G568)))))*C568</f>
        <v>0</v>
      </c>
      <c r="M568" s="20">
        <f>(K568+J568+L568)/C568</f>
        <v>-50</v>
      </c>
      <c r="N568" s="20">
        <f>M568*C568</f>
        <v>-5000</v>
      </c>
      <c r="O568" s="21">
        <f>(M568*100)/E568</f>
        <v>-0.17006802721088435</v>
      </c>
      <c r="AMK568" s="1"/>
    </row>
    <row r="569" spans="1:15 1025:1025" x14ac:dyDescent="0.25">
      <c r="A569" s="19">
        <v>42440</v>
      </c>
      <c r="B569" s="18" t="s">
        <v>14</v>
      </c>
      <c r="C569" s="18">
        <v>100</v>
      </c>
      <c r="D569" s="18" t="s">
        <v>17</v>
      </c>
      <c r="E569" s="22">
        <v>29800</v>
      </c>
      <c r="F569" s="22">
        <v>29750</v>
      </c>
      <c r="G569" s="22">
        <v>29670</v>
      </c>
      <c r="H569" s="22"/>
      <c r="I569" s="22">
        <v>29750</v>
      </c>
      <c r="J569" s="20">
        <f>(IF(D569="SELL",E569-F569,IF(D569="BUY",F569-E569)))*C569</f>
        <v>5000</v>
      </c>
      <c r="K569" s="20">
        <f>(IF(D569="SELL",IF(G569="",0,F569-G569),IF(D569="BUY",IF(G569="",0,G569-F569))))*C569</f>
        <v>8000</v>
      </c>
      <c r="L569" s="20">
        <f>(IF(D569="SELL",IF(H569="",0,G569-H569),IF(D569="BUY",IF(H569="",0,(H569-G569)))))*C569</f>
        <v>0</v>
      </c>
      <c r="M569" s="20">
        <f>(K569+J569+L569)/C569</f>
        <v>130</v>
      </c>
      <c r="N569" s="20">
        <f>M569*C569</f>
        <v>13000</v>
      </c>
      <c r="O569" s="21">
        <f>(M569*100)/E569</f>
        <v>0.43624161073825501</v>
      </c>
      <c r="AMK569" s="1"/>
    </row>
    <row r="570" spans="1:15 1025:1025" x14ac:dyDescent="0.25">
      <c r="A570" s="19">
        <v>42440</v>
      </c>
      <c r="B570" s="18" t="s">
        <v>28</v>
      </c>
      <c r="C570" s="18">
        <v>100</v>
      </c>
      <c r="D570" s="18" t="s">
        <v>17</v>
      </c>
      <c r="E570" s="22">
        <v>2598</v>
      </c>
      <c r="F570" s="22">
        <v>2618</v>
      </c>
      <c r="G570" s="22"/>
      <c r="H570" s="22"/>
      <c r="I570" s="22">
        <v>2618</v>
      </c>
      <c r="J570" s="20">
        <f>(IF(D570="SELL",E570-F570,IF(D570="BUY",F570-E570)))*C570</f>
        <v>-2000</v>
      </c>
      <c r="K570" s="20">
        <f>(IF(D570="SELL",IF(G570="",0,F570-G570),IF(D570="BUY",IF(G570="",0,G570-F570))))*C570</f>
        <v>0</v>
      </c>
      <c r="L570" s="20">
        <f>(IF(D570="SELL",IF(H570="",0,G570-H570),IF(D570="BUY",IF(H570="",0,(H570-G570)))))*C570</f>
        <v>0</v>
      </c>
      <c r="M570" s="20">
        <f>(K570+J570+L570)/C570</f>
        <v>-20</v>
      </c>
      <c r="N570" s="20">
        <f>M570*C570</f>
        <v>-2000</v>
      </c>
      <c r="O570" s="21">
        <f>(M570*100)/E570</f>
        <v>-0.76982294072363355</v>
      </c>
      <c r="AMK570" s="1"/>
    </row>
    <row r="571" spans="1:15 1025:1025" x14ac:dyDescent="0.25">
      <c r="A571" s="19">
        <v>42440</v>
      </c>
      <c r="B571" s="18" t="s">
        <v>39</v>
      </c>
      <c r="C571" s="18">
        <v>5000</v>
      </c>
      <c r="D571" s="18" t="s">
        <v>15</v>
      </c>
      <c r="E571" s="22">
        <v>105.4</v>
      </c>
      <c r="F571" s="22">
        <v>105</v>
      </c>
      <c r="G571" s="22"/>
      <c r="H571" s="22"/>
      <c r="I571" s="22">
        <v>105</v>
      </c>
      <c r="J571" s="20">
        <f>(IF(D571="SELL",E571-F571,IF(D571="BUY",F571-E571)))*C571</f>
        <v>-2000.0000000000284</v>
      </c>
      <c r="K571" s="20">
        <f>(IF(D571="SELL",IF(G571="",0,F571-G571),IF(D571="BUY",IF(G571="",0,G571-F571))))*C571</f>
        <v>0</v>
      </c>
      <c r="L571" s="20">
        <f>(IF(D571="SELL",IF(H571="",0,G571-H571),IF(D571="BUY",IF(H571="",0,(H571-G571)))))*C571</f>
        <v>0</v>
      </c>
      <c r="M571" s="20">
        <f>(K571+J571+L571)/C571</f>
        <v>-0.40000000000000568</v>
      </c>
      <c r="N571" s="20">
        <f>M571*C571</f>
        <v>-2000.0000000000284</v>
      </c>
      <c r="O571" s="21">
        <f>(M571*100)/E571</f>
        <v>-0.3795066413662293</v>
      </c>
      <c r="AMK571" s="1"/>
    </row>
    <row r="572" spans="1:15 1025:1025" x14ac:dyDescent="0.25">
      <c r="A572" s="19">
        <v>42439</v>
      </c>
      <c r="B572" s="18" t="s">
        <v>14</v>
      </c>
      <c r="C572" s="18">
        <v>100</v>
      </c>
      <c r="D572" s="18" t="s">
        <v>15</v>
      </c>
      <c r="E572" s="22">
        <v>29335</v>
      </c>
      <c r="F572" s="22">
        <v>29385</v>
      </c>
      <c r="G572" s="22"/>
      <c r="H572" s="22"/>
      <c r="I572" s="22">
        <v>29385</v>
      </c>
      <c r="J572" s="20">
        <f>(IF(D572="SELL",E572-F572,IF(D572="BUY",F572-E572)))*C572</f>
        <v>5000</v>
      </c>
      <c r="K572" s="20">
        <f>(IF(D572="SELL",IF(G572="",0,F572-G572),IF(D572="BUY",IF(G572="",0,G572-F572))))*C572</f>
        <v>0</v>
      </c>
      <c r="L572" s="20">
        <f>(IF(D572="SELL",IF(H572="",0,G572-H572),IF(D572="BUY",IF(H572="",0,(H572-G572)))))*C572</f>
        <v>0</v>
      </c>
      <c r="M572" s="20">
        <f>(K572+J572+L572)/C572</f>
        <v>50</v>
      </c>
      <c r="N572" s="20">
        <f>M572*C572</f>
        <v>5000</v>
      </c>
      <c r="O572" s="21">
        <f>(M572*100)/E572</f>
        <v>0.17044486108743823</v>
      </c>
      <c r="AMK572" s="1"/>
    </row>
    <row r="573" spans="1:15 1025:1025" x14ac:dyDescent="0.25">
      <c r="A573" s="19">
        <v>42439</v>
      </c>
      <c r="B573" s="18" t="s">
        <v>39</v>
      </c>
      <c r="C573" s="18">
        <v>5000</v>
      </c>
      <c r="D573" s="18" t="s">
        <v>17</v>
      </c>
      <c r="E573" s="22">
        <v>106.05</v>
      </c>
      <c r="F573" s="22">
        <v>105.65</v>
      </c>
      <c r="G573" s="22">
        <v>105.15</v>
      </c>
      <c r="H573" s="22"/>
      <c r="I573" s="22">
        <v>105.65</v>
      </c>
      <c r="J573" s="20">
        <f>(IF(D573="SELL",E573-F573,IF(D573="BUY",F573-E573)))*C573</f>
        <v>1999.9999999999573</v>
      </c>
      <c r="K573" s="20">
        <f>(IF(D573="SELL",IF(G573="",0,F573-G573),IF(D573="BUY",IF(G573="",0,G573-F573))))*C573</f>
        <v>2500</v>
      </c>
      <c r="L573" s="20">
        <f>(IF(D573="SELL",IF(H573="",0,G573-H573),IF(D573="BUY",IF(H573="",0,(H573-G573)))))*C573</f>
        <v>0</v>
      </c>
      <c r="M573" s="20">
        <f>(K573+J573+L573)/C573</f>
        <v>0.89999999999999147</v>
      </c>
      <c r="N573" s="20">
        <f>M573*C573</f>
        <v>4499.9999999999573</v>
      </c>
      <c r="O573" s="21">
        <f>(M573*100)/E573</f>
        <v>0.84865629420084066</v>
      </c>
      <c r="AMK573" s="1"/>
    </row>
    <row r="574" spans="1:15 1025:1025" x14ac:dyDescent="0.25">
      <c r="A574" s="19">
        <v>42439</v>
      </c>
      <c r="B574" s="18" t="s">
        <v>28</v>
      </c>
      <c r="C574" s="18">
        <v>100</v>
      </c>
      <c r="D574" s="18" t="s">
        <v>17</v>
      </c>
      <c r="E574" s="22">
        <v>2570</v>
      </c>
      <c r="F574" s="22">
        <v>2540</v>
      </c>
      <c r="G574" s="22"/>
      <c r="H574" s="22"/>
      <c r="I574" s="22">
        <v>2540</v>
      </c>
      <c r="J574" s="20">
        <f>(IF(D574="SELL",E574-F574,IF(D574="BUY",F574-E574)))*C574</f>
        <v>3000</v>
      </c>
      <c r="K574" s="20">
        <f>(IF(D574="SELL",IF(G574="",0,F574-G574),IF(D574="BUY",IF(G574="",0,G574-F574))))*C574</f>
        <v>0</v>
      </c>
      <c r="L574" s="20">
        <f>(IF(D574="SELL",IF(H574="",0,G574-H574),IF(D574="BUY",IF(H574="",0,(H574-G574)))))*C574</f>
        <v>0</v>
      </c>
      <c r="M574" s="20">
        <f>(K574+J574+L574)/C574</f>
        <v>30</v>
      </c>
      <c r="N574" s="20">
        <f>M574*C574</f>
        <v>3000</v>
      </c>
      <c r="O574" s="21">
        <f>(M574*100)/E574</f>
        <v>1.1673151750972763</v>
      </c>
      <c r="AMK574" s="1"/>
    </row>
    <row r="575" spans="1:15 1025:1025" x14ac:dyDescent="0.25">
      <c r="A575" s="19">
        <v>42439</v>
      </c>
      <c r="B575" s="18" t="s">
        <v>19</v>
      </c>
      <c r="C575" s="18">
        <v>5000</v>
      </c>
      <c r="D575" s="18" t="s">
        <v>15</v>
      </c>
      <c r="E575" s="22">
        <v>120</v>
      </c>
      <c r="F575" s="22">
        <v>120.4</v>
      </c>
      <c r="G575" s="22"/>
      <c r="H575" s="22"/>
      <c r="I575" s="22">
        <v>120.4</v>
      </c>
      <c r="J575" s="20">
        <f>(IF(D575="SELL",E575-F575,IF(D575="BUY",F575-E575)))*C575</f>
        <v>2000.0000000000284</v>
      </c>
      <c r="K575" s="20">
        <f>(IF(D575="SELL",IF(G575="",0,F575-G575),IF(D575="BUY",IF(G575="",0,G575-F575))))*C575</f>
        <v>0</v>
      </c>
      <c r="L575" s="20">
        <f>(IF(D575="SELL",IF(H575="",0,G575-H575),IF(D575="BUY",IF(H575="",0,(H575-G575)))))*C575</f>
        <v>0</v>
      </c>
      <c r="M575" s="20">
        <f>(K575+J575+L575)/C575</f>
        <v>0.40000000000000568</v>
      </c>
      <c r="N575" s="20">
        <f>M575*C575</f>
        <v>2000.0000000000284</v>
      </c>
      <c r="O575" s="21">
        <f>(M575*100)/E575</f>
        <v>0.33333333333333809</v>
      </c>
      <c r="AMK575" s="1"/>
    </row>
    <row r="576" spans="1:15 1025:1025" x14ac:dyDescent="0.25">
      <c r="A576" s="19">
        <v>42439</v>
      </c>
      <c r="B576" s="18" t="s">
        <v>18</v>
      </c>
      <c r="C576" s="18">
        <v>5000</v>
      </c>
      <c r="D576" s="18" t="s">
        <v>17</v>
      </c>
      <c r="E576" s="22">
        <v>123.55</v>
      </c>
      <c r="F576" s="22">
        <v>123.15</v>
      </c>
      <c r="G576" s="22"/>
      <c r="H576" s="22"/>
      <c r="I576" s="22">
        <v>123.15</v>
      </c>
      <c r="J576" s="20">
        <f>(IF(D576="SELL",E576-F576,IF(D576="BUY",F576-E576)))*C576</f>
        <v>1999.9999999999573</v>
      </c>
      <c r="K576" s="20">
        <f>(IF(D576="SELL",IF(G576="",0,F576-G576),IF(D576="BUY",IF(G576="",0,G576-F576))))*C576</f>
        <v>0</v>
      </c>
      <c r="L576" s="20">
        <f>(IF(D576="SELL",IF(H576="",0,G576-H576),IF(D576="BUY",IF(H576="",0,(H576-G576)))))*C576</f>
        <v>0</v>
      </c>
      <c r="M576" s="20">
        <f>(K576+J576+L576)/C576</f>
        <v>0.39999999999999147</v>
      </c>
      <c r="N576" s="20">
        <f>M576*C576</f>
        <v>1999.9999999999573</v>
      </c>
      <c r="O576" s="21">
        <f>(M576*100)/E576</f>
        <v>0.32375556454875881</v>
      </c>
      <c r="AMK576" s="1"/>
    </row>
    <row r="577" spans="1:15 1025:1025" x14ac:dyDescent="0.25">
      <c r="A577" s="19">
        <v>42439</v>
      </c>
      <c r="B577" s="18" t="s">
        <v>25</v>
      </c>
      <c r="C577" s="18">
        <v>30</v>
      </c>
      <c r="D577" s="18" t="s">
        <v>17</v>
      </c>
      <c r="E577" s="22">
        <v>36880</v>
      </c>
      <c r="F577" s="22">
        <v>37030</v>
      </c>
      <c r="G577" s="22"/>
      <c r="H577" s="22"/>
      <c r="I577" s="22">
        <v>37030</v>
      </c>
      <c r="J577" s="20">
        <f>(IF(D577="SELL",E577-F577,IF(D577="BUY",F577-E577)))*C577</f>
        <v>-4500</v>
      </c>
      <c r="K577" s="20">
        <f>(IF(D577="SELL",IF(G577="",0,F577-G577),IF(D577="BUY",IF(G577="",0,G577-F577))))*C577</f>
        <v>0</v>
      </c>
      <c r="L577" s="20">
        <f>(IF(D577="SELL",IF(H577="",0,G577-H577),IF(D577="BUY",IF(H577="",0,(H577-G577)))))*C577</f>
        <v>0</v>
      </c>
      <c r="M577" s="20">
        <f>(K577+J577+L577)/C577</f>
        <v>-150</v>
      </c>
      <c r="N577" s="20">
        <f>M577*C577</f>
        <v>-4500</v>
      </c>
      <c r="O577" s="21">
        <f>(M577*100)/E577</f>
        <v>-0.40672451193058567</v>
      </c>
      <c r="AMK577" s="1"/>
    </row>
    <row r="578" spans="1:15 1025:1025" x14ac:dyDescent="0.25">
      <c r="A578" s="19">
        <v>42438</v>
      </c>
      <c r="B578" s="18" t="s">
        <v>19</v>
      </c>
      <c r="C578" s="18">
        <v>5000</v>
      </c>
      <c r="D578" s="18" t="s">
        <v>15</v>
      </c>
      <c r="E578" s="22">
        <v>119.2</v>
      </c>
      <c r="F578" s="22">
        <v>119.6</v>
      </c>
      <c r="G578" s="22">
        <v>120.1</v>
      </c>
      <c r="H578" s="22">
        <v>120.7</v>
      </c>
      <c r="I578" s="22">
        <v>119.6</v>
      </c>
      <c r="J578" s="20">
        <f>(IF(D578="SELL",E578-F578,IF(D578="BUY",F578-E578)))*C578</f>
        <v>1999.9999999999573</v>
      </c>
      <c r="K578" s="20">
        <f>(IF(D578="SELL",IF(G578="",0,F578-G578),IF(D578="BUY",IF(G578="",0,G578-F578))))*C578</f>
        <v>2500</v>
      </c>
      <c r="L578" s="20">
        <f>(IF(D578="SELL",IF(H578="",0,G578-H578),IF(D578="BUY",IF(H578="",0,(H578-G578)))))*C578</f>
        <v>3000.0000000000427</v>
      </c>
      <c r="M578" s="20">
        <f>(K578+J578+L578)/C578</f>
        <v>1.5</v>
      </c>
      <c r="N578" s="20">
        <f>M578*C578</f>
        <v>7500</v>
      </c>
      <c r="O578" s="21">
        <f>(M578*100)/E578</f>
        <v>1.2583892617449663</v>
      </c>
      <c r="AMK578" s="1"/>
    </row>
    <row r="579" spans="1:15 1025:1025" x14ac:dyDescent="0.25">
      <c r="A579" s="19">
        <v>42438</v>
      </c>
      <c r="B579" s="18" t="s">
        <v>25</v>
      </c>
      <c r="C579" s="18">
        <v>30</v>
      </c>
      <c r="D579" s="18" t="s">
        <v>17</v>
      </c>
      <c r="E579" s="22">
        <v>37180</v>
      </c>
      <c r="F579" s="22">
        <v>37030</v>
      </c>
      <c r="G579" s="22">
        <v>36884</v>
      </c>
      <c r="H579" s="22"/>
      <c r="I579" s="22">
        <v>37030</v>
      </c>
      <c r="J579" s="20">
        <f>(IF(D579="SELL",E579-F579,IF(D579="BUY",F579-E579)))*C579</f>
        <v>4500</v>
      </c>
      <c r="K579" s="20">
        <f>(IF(D579="SELL",IF(G579="",0,F579-G579),IF(D579="BUY",IF(G579="",0,G579-F579))))*C579</f>
        <v>4380</v>
      </c>
      <c r="L579" s="20">
        <f>(IF(D579="SELL",IF(H579="",0,G579-H579),IF(D579="BUY",IF(H579="",0,(H579-G579)))))*C579</f>
        <v>0</v>
      </c>
      <c r="M579" s="20">
        <f>(K579+J579+L579)/C579</f>
        <v>296</v>
      </c>
      <c r="N579" s="20">
        <f>M579*C579</f>
        <v>8880</v>
      </c>
      <c r="O579" s="21">
        <f>(M579*100)/E579</f>
        <v>0.79612694997310385</v>
      </c>
      <c r="AMK579" s="1"/>
    </row>
    <row r="580" spans="1:15 1025:1025" x14ac:dyDescent="0.25">
      <c r="A580" s="19">
        <v>42438</v>
      </c>
      <c r="B580" s="18" t="s">
        <v>39</v>
      </c>
      <c r="C580" s="18">
        <v>5000</v>
      </c>
      <c r="D580" s="18" t="s">
        <v>17</v>
      </c>
      <c r="E580" s="22">
        <v>105.6</v>
      </c>
      <c r="F580" s="22">
        <v>105.2</v>
      </c>
      <c r="G580" s="22"/>
      <c r="H580" s="22"/>
      <c r="I580" s="22">
        <v>105.2</v>
      </c>
      <c r="J580" s="20">
        <f>(IF(D580="SELL",E580-F580,IF(D580="BUY",F580-E580)))*C580</f>
        <v>1999.9999999999573</v>
      </c>
      <c r="K580" s="20">
        <f>(IF(D580="SELL",IF(G580="",0,F580-G580),IF(D580="BUY",IF(G580="",0,G580-F580))))*C580</f>
        <v>0</v>
      </c>
      <c r="L580" s="20">
        <f>(IF(D580="SELL",IF(H580="",0,G580-H580),IF(D580="BUY",IF(H580="",0,(H580-G580)))))*C580</f>
        <v>0</v>
      </c>
      <c r="M580" s="20">
        <f>(K580+J580+L580)/C580</f>
        <v>0.39999999999999147</v>
      </c>
      <c r="N580" s="20">
        <f>M580*C580</f>
        <v>1999.9999999999573</v>
      </c>
      <c r="O580" s="21">
        <f>(M580*100)/E580</f>
        <v>0.37878787878787074</v>
      </c>
      <c r="AMK580" s="1"/>
    </row>
    <row r="581" spans="1:15 1025:1025" x14ac:dyDescent="0.25">
      <c r="A581" s="19">
        <v>42438</v>
      </c>
      <c r="B581" s="18" t="s">
        <v>27</v>
      </c>
      <c r="C581" s="18">
        <v>1250</v>
      </c>
      <c r="D581" s="18" t="s">
        <v>15</v>
      </c>
      <c r="E581" s="22">
        <v>117.2</v>
      </c>
      <c r="F581" s="22">
        <v>118.7</v>
      </c>
      <c r="G581" s="22"/>
      <c r="H581" s="22"/>
      <c r="I581" s="22">
        <v>118.7</v>
      </c>
      <c r="J581" s="20">
        <f>(IF(D581="SELL",E581-F581,IF(D581="BUY",F581-E581)))*C581</f>
        <v>1875</v>
      </c>
      <c r="K581" s="20">
        <f>(IF(D581="SELL",IF(G581="",0,F581-G581),IF(D581="BUY",IF(G581="",0,G581-F581))))*C581</f>
        <v>0</v>
      </c>
      <c r="L581" s="20">
        <f>(IF(D581="SELL",IF(H581="",0,G581-H581),IF(D581="BUY",IF(H581="",0,(H581-G581)))))*C581</f>
        <v>0</v>
      </c>
      <c r="M581" s="20">
        <f>(K581+J581+L581)/C581</f>
        <v>1.5</v>
      </c>
      <c r="N581" s="20">
        <f>M581*C581</f>
        <v>1875</v>
      </c>
      <c r="O581" s="21">
        <f>(M581*100)/E581</f>
        <v>1.2798634812286689</v>
      </c>
      <c r="AMK581" s="1"/>
    </row>
    <row r="582" spans="1:15 1025:1025" x14ac:dyDescent="0.25">
      <c r="A582" s="19">
        <v>42438</v>
      </c>
      <c r="B582" s="18" t="s">
        <v>18</v>
      </c>
      <c r="C582" s="18">
        <v>5000</v>
      </c>
      <c r="D582" s="18" t="s">
        <v>15</v>
      </c>
      <c r="E582" s="22">
        <v>123.5</v>
      </c>
      <c r="F582" s="22">
        <v>124</v>
      </c>
      <c r="G582" s="22"/>
      <c r="H582" s="22"/>
      <c r="I582" s="22">
        <v>124</v>
      </c>
      <c r="J582" s="20">
        <f>(IF(D582="SELL",E582-F582,IF(D582="BUY",F582-E582)))*C582</f>
        <v>2500</v>
      </c>
      <c r="K582" s="20">
        <f>(IF(D582="SELL",IF(G582="",0,F582-G582),IF(D582="BUY",IF(G582="",0,G582-F582))))*C582</f>
        <v>0</v>
      </c>
      <c r="L582" s="20">
        <f>(IF(D582="SELL",IF(H582="",0,G582-H582),IF(D582="BUY",IF(H582="",0,(H582-G582)))))*C582</f>
        <v>0</v>
      </c>
      <c r="M582" s="20">
        <f>(K582+J582+L582)/C582</f>
        <v>0.5</v>
      </c>
      <c r="N582" s="20">
        <f>M582*C582</f>
        <v>2500</v>
      </c>
      <c r="O582" s="21">
        <f>(M582*100)/E582</f>
        <v>0.40485829959514169</v>
      </c>
      <c r="AMK582" s="1"/>
    </row>
    <row r="583" spans="1:15 1025:1025" x14ac:dyDescent="0.25">
      <c r="A583" s="19">
        <v>42438</v>
      </c>
      <c r="B583" s="18" t="s">
        <v>14</v>
      </c>
      <c r="C583" s="18">
        <v>100</v>
      </c>
      <c r="D583" s="18" t="s">
        <v>17</v>
      </c>
      <c r="E583" s="22">
        <v>29650</v>
      </c>
      <c r="F583" s="22">
        <v>29700</v>
      </c>
      <c r="G583" s="22"/>
      <c r="H583" s="22"/>
      <c r="I583" s="22">
        <v>29700</v>
      </c>
      <c r="J583" s="20">
        <f>(IF(D583="SELL",E583-F583,IF(D583="BUY",F583-E583)))*C583</f>
        <v>-5000</v>
      </c>
      <c r="K583" s="20">
        <f>(IF(D583="SELL",IF(G583="",0,F583-G583),IF(D583="BUY",IF(G583="",0,G583-F583))))*C583</f>
        <v>0</v>
      </c>
      <c r="L583" s="20">
        <f>(IF(D583="SELL",IF(H583="",0,G583-H583),IF(D583="BUY",IF(H583="",0,(H583-G583)))))*C583</f>
        <v>0</v>
      </c>
      <c r="M583" s="20">
        <f>(K583+J583+L583)/C583</f>
        <v>-50</v>
      </c>
      <c r="N583" s="20">
        <f>M583*C583</f>
        <v>-5000</v>
      </c>
      <c r="O583" s="21">
        <f>(M583*100)/E583</f>
        <v>-0.16863406408094436</v>
      </c>
      <c r="AMK583" s="1"/>
    </row>
    <row r="584" spans="1:15 1025:1025" x14ac:dyDescent="0.25">
      <c r="A584" s="19">
        <v>42437</v>
      </c>
      <c r="B584" s="18" t="s">
        <v>25</v>
      </c>
      <c r="C584" s="18">
        <v>30</v>
      </c>
      <c r="D584" s="18" t="s">
        <v>17</v>
      </c>
      <c r="E584" s="22">
        <v>38000</v>
      </c>
      <c r="F584" s="22">
        <v>37800</v>
      </c>
      <c r="G584" s="22"/>
      <c r="H584" s="22"/>
      <c r="I584" s="22">
        <v>37800</v>
      </c>
      <c r="J584" s="20">
        <f>(IF(D584="SELL",E584-F584,IF(D584="BUY",F584-E584)))*C584</f>
        <v>6000</v>
      </c>
      <c r="K584" s="20">
        <f>(IF(D584="SELL",IF(G584="",0,F584-G584),IF(D584="BUY",IF(G584="",0,G584-F584))))*C584</f>
        <v>0</v>
      </c>
      <c r="L584" s="20">
        <f>(IF(D584="SELL",IF(H584="",0,G584-H584),IF(D584="BUY",IF(H584="",0,(H584-G584)))))*C584</f>
        <v>0</v>
      </c>
      <c r="M584" s="20">
        <f>(K584+J584+L584)/C584</f>
        <v>200</v>
      </c>
      <c r="N584" s="20">
        <f>M584*C584</f>
        <v>6000</v>
      </c>
      <c r="O584" s="21">
        <f>(M584*100)/E584</f>
        <v>0.52631578947368418</v>
      </c>
      <c r="AMK584" s="1"/>
    </row>
    <row r="585" spans="1:15 1025:1025" x14ac:dyDescent="0.25">
      <c r="A585" s="19">
        <v>42437</v>
      </c>
      <c r="B585" s="18" t="s">
        <v>39</v>
      </c>
      <c r="C585" s="18">
        <v>5000</v>
      </c>
      <c r="D585" s="18" t="s">
        <v>17</v>
      </c>
      <c r="E585" s="22">
        <v>107.75</v>
      </c>
      <c r="F585" s="22">
        <v>107.45</v>
      </c>
      <c r="G585" s="22">
        <v>106.95</v>
      </c>
      <c r="H585" s="22"/>
      <c r="I585" s="22">
        <v>107.45</v>
      </c>
      <c r="J585" s="20">
        <f>(IF(D585="SELL",E585-F585,IF(D585="BUY",F585-E585)))*C585</f>
        <v>1499.9999999999859</v>
      </c>
      <c r="K585" s="20">
        <f>(IF(D585="SELL",IF(G585="",0,F585-G585),IF(D585="BUY",IF(G585="",0,G585-F585))))*C585</f>
        <v>2500</v>
      </c>
      <c r="L585" s="20">
        <f>(IF(D585="SELL",IF(H585="",0,G585-H585),IF(D585="BUY",IF(H585="",0,(H585-G585)))))*C585</f>
        <v>0</v>
      </c>
      <c r="M585" s="20">
        <f>(K585+J585+L585)/C585</f>
        <v>0.79999999999999716</v>
      </c>
      <c r="N585" s="20">
        <f>M585*C585</f>
        <v>3999.9999999999859</v>
      </c>
      <c r="O585" s="21">
        <f>(M585*100)/E585</f>
        <v>0.74245939675173755</v>
      </c>
      <c r="AMK585" s="1"/>
    </row>
    <row r="586" spans="1:15 1025:1025" x14ac:dyDescent="0.25">
      <c r="A586" s="19">
        <v>42437</v>
      </c>
      <c r="B586" s="18" t="s">
        <v>18</v>
      </c>
      <c r="C586" s="18">
        <v>5000</v>
      </c>
      <c r="D586" s="18" t="s">
        <v>15</v>
      </c>
      <c r="E586" s="22">
        <v>124.8</v>
      </c>
      <c r="F586" s="22">
        <v>125.4</v>
      </c>
      <c r="G586" s="22"/>
      <c r="H586" s="22"/>
      <c r="I586" s="22">
        <v>125.4</v>
      </c>
      <c r="J586" s="20">
        <f>(IF(D586="SELL",E586-F586,IF(D586="BUY",F586-E586)))*C586</f>
        <v>3000.0000000000427</v>
      </c>
      <c r="K586" s="20">
        <f>(IF(D586="SELL",IF(G586="",0,F586-G586),IF(D586="BUY",IF(G586="",0,G586-F586))))*C586</f>
        <v>0</v>
      </c>
      <c r="L586" s="20">
        <f>(IF(D586="SELL",IF(H586="",0,G586-H586),IF(D586="BUY",IF(H586="",0,(H586-G586)))))*C586</f>
        <v>0</v>
      </c>
      <c r="M586" s="20">
        <f>(K586+J586+L586)/C586</f>
        <v>0.60000000000000853</v>
      </c>
      <c r="N586" s="20">
        <f>M586*C586</f>
        <v>3000.0000000000427</v>
      </c>
      <c r="O586" s="21">
        <f>(M586*100)/E586</f>
        <v>0.48076923076923761</v>
      </c>
      <c r="AMK586" s="1"/>
    </row>
    <row r="587" spans="1:15 1025:1025" x14ac:dyDescent="0.25">
      <c r="A587" s="19">
        <v>42437</v>
      </c>
      <c r="B587" s="18" t="s">
        <v>14</v>
      </c>
      <c r="C587" s="18">
        <v>100</v>
      </c>
      <c r="D587" s="18" t="s">
        <v>17</v>
      </c>
      <c r="E587" s="22">
        <v>29850</v>
      </c>
      <c r="F587" s="22">
        <v>29900</v>
      </c>
      <c r="G587" s="22"/>
      <c r="H587" s="22"/>
      <c r="I587" s="22">
        <v>29900</v>
      </c>
      <c r="J587" s="20">
        <f>(IF(D587="SELL",E587-F587,IF(D587="BUY",F587-E587)))*C587</f>
        <v>-5000</v>
      </c>
      <c r="K587" s="20">
        <f>(IF(D587="SELL",IF(G587="",0,F587-G587),IF(D587="BUY",IF(G587="",0,G587-F587))))*C587</f>
        <v>0</v>
      </c>
      <c r="L587" s="20">
        <f>(IF(D587="SELL",IF(H587="",0,G587-H587),IF(D587="BUY",IF(H587="",0,(H587-G587)))))*C587</f>
        <v>0</v>
      </c>
      <c r="M587" s="20">
        <f>(K587+J587+L587)/C587</f>
        <v>-50</v>
      </c>
      <c r="N587" s="20">
        <f>M587*C587</f>
        <v>-5000</v>
      </c>
      <c r="O587" s="21">
        <f>(M587*100)/E587</f>
        <v>-0.16750418760469013</v>
      </c>
      <c r="AMK587" s="1"/>
    </row>
    <row r="588" spans="1:15 1025:1025" x14ac:dyDescent="0.25">
      <c r="A588" s="19">
        <v>42437</v>
      </c>
      <c r="B588" s="18" t="s">
        <v>19</v>
      </c>
      <c r="C588" s="18">
        <v>5000</v>
      </c>
      <c r="D588" s="18" t="s">
        <v>15</v>
      </c>
      <c r="E588" s="22">
        <v>120.6</v>
      </c>
      <c r="F588" s="22">
        <v>121</v>
      </c>
      <c r="G588" s="22">
        <v>121.5</v>
      </c>
      <c r="H588" s="22">
        <v>122</v>
      </c>
      <c r="I588" s="22">
        <v>121</v>
      </c>
      <c r="J588" s="20">
        <f>(IF(D588="SELL",E588-F588,IF(D588="BUY",F588-E588)))*C588</f>
        <v>2000.0000000000284</v>
      </c>
      <c r="K588" s="20">
        <f>(IF(D588="SELL",IF(G588="",0,F588-G588),IF(D588="BUY",IF(G588="",0,G588-F588))))*C588</f>
        <v>2500</v>
      </c>
      <c r="L588" s="20">
        <f>(IF(D588="SELL",IF(H588="",0,G588-H588),IF(D588="BUY",IF(H588="",0,(H588-G588)))))*C588</f>
        <v>2500</v>
      </c>
      <c r="M588" s="20">
        <f>(K588+J588+L588)/C588</f>
        <v>1.4000000000000057</v>
      </c>
      <c r="N588" s="20">
        <f>M588*C588</f>
        <v>7000.0000000000282</v>
      </c>
      <c r="O588" s="21">
        <f>(M588*100)/E588</f>
        <v>1.1608623548922103</v>
      </c>
      <c r="AMK588" s="1"/>
    </row>
    <row r="589" spans="1:15 1025:1025" x14ac:dyDescent="0.25">
      <c r="A589" s="19">
        <v>42436</v>
      </c>
      <c r="B589" s="18" t="s">
        <v>16</v>
      </c>
      <c r="C589" s="18">
        <v>100</v>
      </c>
      <c r="D589" s="18" t="s">
        <v>15</v>
      </c>
      <c r="E589" s="22">
        <v>2460</v>
      </c>
      <c r="F589" s="22">
        <v>2495</v>
      </c>
      <c r="G589" s="22">
        <v>2540</v>
      </c>
      <c r="H589" s="22"/>
      <c r="I589" s="22">
        <v>2495</v>
      </c>
      <c r="J589" s="20">
        <f>(IF(D589="SELL",E589-F589,IF(D589="BUY",F589-E589)))*C589</f>
        <v>3500</v>
      </c>
      <c r="K589" s="20">
        <f>(IF(D589="SELL",IF(G589="",0,F589-G589),IF(D589="BUY",IF(G589="",0,G589-F589))))*C589</f>
        <v>4500</v>
      </c>
      <c r="L589" s="20">
        <f>(IF(D589="SELL",IF(H589="",0,G589-H589),IF(D589="BUY",IF(H589="",0,(H589-G589)))))*C589</f>
        <v>0</v>
      </c>
      <c r="M589" s="20">
        <f>(K589+J589+L589)/C589</f>
        <v>80</v>
      </c>
      <c r="N589" s="20">
        <f>M589*C589</f>
        <v>8000</v>
      </c>
      <c r="O589" s="21">
        <f>(M589*100)/E589</f>
        <v>3.2520325203252032</v>
      </c>
      <c r="AMK589" s="1"/>
    </row>
    <row r="590" spans="1:15 1025:1025" x14ac:dyDescent="0.25">
      <c r="A590" s="19">
        <v>42433</v>
      </c>
      <c r="B590" s="18" t="s">
        <v>25</v>
      </c>
      <c r="C590" s="18">
        <v>30</v>
      </c>
      <c r="D590" s="18" t="s">
        <v>17</v>
      </c>
      <c r="E590" s="22">
        <v>37520</v>
      </c>
      <c r="F590" s="22">
        <v>37350</v>
      </c>
      <c r="G590" s="22"/>
      <c r="H590" s="22"/>
      <c r="I590" s="22">
        <v>37350</v>
      </c>
      <c r="J590" s="20">
        <f>(IF(D590="SELL",E590-F590,IF(D590="BUY",F590-E590)))*C590</f>
        <v>5100</v>
      </c>
      <c r="K590" s="20">
        <f>(IF(D590="SELL",IF(G590="",0,F590-G590),IF(D590="BUY",IF(G590="",0,G590-F590))))*C590</f>
        <v>0</v>
      </c>
      <c r="L590" s="20">
        <f>(IF(D590="SELL",IF(H590="",0,G590-H590),IF(D590="BUY",IF(H590="",0,(H590-G590)))))*C590</f>
        <v>0</v>
      </c>
      <c r="M590" s="20">
        <f>(K590+J590+L590)/C590</f>
        <v>170</v>
      </c>
      <c r="N590" s="20">
        <f>M590*C590</f>
        <v>5100</v>
      </c>
      <c r="O590" s="21">
        <f>(M590*100)/E590</f>
        <v>0.453091684434968</v>
      </c>
      <c r="AMK590" s="1"/>
    </row>
    <row r="591" spans="1:15 1025:1025" x14ac:dyDescent="0.25">
      <c r="A591" s="19">
        <v>42433</v>
      </c>
      <c r="B591" s="18" t="s">
        <v>14</v>
      </c>
      <c r="C591" s="18">
        <v>100</v>
      </c>
      <c r="D591" s="18" t="s">
        <v>17</v>
      </c>
      <c r="E591" s="22">
        <v>29970</v>
      </c>
      <c r="F591" s="22">
        <v>29920</v>
      </c>
      <c r="G591" s="22"/>
      <c r="H591" s="22"/>
      <c r="I591" s="22">
        <v>29920</v>
      </c>
      <c r="J591" s="20">
        <f>(IF(D591="SELL",E591-F591,IF(D591="BUY",F591-E591)))*C591</f>
        <v>5000</v>
      </c>
      <c r="K591" s="20">
        <f>(IF(D591="SELL",IF(G591="",0,F591-G591),IF(D591="BUY",IF(G591="",0,G591-F591))))*C591</f>
        <v>0</v>
      </c>
      <c r="L591" s="20">
        <f>(IF(D591="SELL",IF(H591="",0,G591-H591),IF(D591="BUY",IF(H591="",0,(H591-G591)))))*C591</f>
        <v>0</v>
      </c>
      <c r="M591" s="20">
        <f>(K591+J591+L591)/C591</f>
        <v>50</v>
      </c>
      <c r="N591" s="20">
        <f>M591*C591</f>
        <v>5000</v>
      </c>
      <c r="O591" s="21">
        <f>(M591*100)/E591</f>
        <v>0.16683350016683349</v>
      </c>
      <c r="AMK591" s="1"/>
    </row>
    <row r="592" spans="1:15 1025:1025" x14ac:dyDescent="0.25">
      <c r="A592" s="19">
        <v>42433</v>
      </c>
      <c r="B592" s="18" t="s">
        <v>19</v>
      </c>
      <c r="C592" s="18">
        <v>5000</v>
      </c>
      <c r="D592" s="18" t="s">
        <v>15</v>
      </c>
      <c r="E592" s="22">
        <v>124</v>
      </c>
      <c r="F592" s="22">
        <v>124.5</v>
      </c>
      <c r="G592" s="22"/>
      <c r="H592" s="22"/>
      <c r="I592" s="22">
        <v>124.5</v>
      </c>
      <c r="J592" s="20">
        <f>(IF(D592="SELL",E592-F592,IF(D592="BUY",F592-E592)))*C592</f>
        <v>2500</v>
      </c>
      <c r="K592" s="20">
        <f>(IF(D592="SELL",IF(G592="",0,F592-G592),IF(D592="BUY",IF(G592="",0,G592-F592))))*C592</f>
        <v>0</v>
      </c>
      <c r="L592" s="20">
        <f>(IF(D592="SELL",IF(H592="",0,G592-H592),IF(D592="BUY",IF(H592="",0,(H592-G592)))))*C592</f>
        <v>0</v>
      </c>
      <c r="M592" s="20">
        <f>(K592+J592+L592)/C592</f>
        <v>0.5</v>
      </c>
      <c r="N592" s="20">
        <f>M592*C592</f>
        <v>2500</v>
      </c>
      <c r="O592" s="21">
        <f>(M592*100)/E592</f>
        <v>0.40322580645161288</v>
      </c>
      <c r="AMK592" s="1"/>
    </row>
    <row r="593" spans="1:15 1025:1025" x14ac:dyDescent="0.25">
      <c r="A593" s="19">
        <v>42433</v>
      </c>
      <c r="B593" s="18" t="s">
        <v>18</v>
      </c>
      <c r="C593" s="18">
        <v>5000</v>
      </c>
      <c r="D593" s="18" t="s">
        <v>15</v>
      </c>
      <c r="E593" s="22">
        <v>124.15</v>
      </c>
      <c r="F593" s="22">
        <v>124.5</v>
      </c>
      <c r="G593" s="22"/>
      <c r="H593" s="22"/>
      <c r="I593" s="22">
        <v>124.5</v>
      </c>
      <c r="J593" s="20">
        <f>(IF(D593="SELL",E593-F593,IF(D593="BUY",F593-E593)))*C593</f>
        <v>1749.9999999999716</v>
      </c>
      <c r="K593" s="20">
        <f>(IF(D593="SELL",IF(G593="",0,F593-G593),IF(D593="BUY",IF(G593="",0,G593-F593))))*C593</f>
        <v>0</v>
      </c>
      <c r="L593" s="20">
        <f>(IF(D593="SELL",IF(H593="",0,G593-H593),IF(D593="BUY",IF(H593="",0,(H593-G593)))))*C593</f>
        <v>0</v>
      </c>
      <c r="M593" s="20">
        <f>(K593+J593+L593)/C593</f>
        <v>0.34999999999999432</v>
      </c>
      <c r="N593" s="20">
        <f>M593*C593</f>
        <v>1749.9999999999716</v>
      </c>
      <c r="O593" s="21">
        <f>(M593*100)/E593</f>
        <v>0.28191703584373284</v>
      </c>
      <c r="AMK593" s="1"/>
    </row>
    <row r="594" spans="1:15 1025:1025" x14ac:dyDescent="0.25">
      <c r="A594" s="19">
        <v>42433</v>
      </c>
      <c r="B594" s="18" t="s">
        <v>28</v>
      </c>
      <c r="C594" s="18">
        <v>100</v>
      </c>
      <c r="D594" s="18" t="s">
        <v>17</v>
      </c>
      <c r="E594" s="22">
        <v>2353</v>
      </c>
      <c r="F594" s="22">
        <v>2338</v>
      </c>
      <c r="G594" s="22"/>
      <c r="H594" s="22"/>
      <c r="I594" s="22">
        <v>2338</v>
      </c>
      <c r="J594" s="20">
        <f>(IF(D594="SELL",E594-F594,IF(D594="BUY",F594-E594)))*C594</f>
        <v>1500</v>
      </c>
      <c r="K594" s="20">
        <f>(IF(D594="SELL",IF(G594="",0,F594-G594),IF(D594="BUY",IF(G594="",0,G594-F594))))*C594</f>
        <v>0</v>
      </c>
      <c r="L594" s="20">
        <f>(IF(D594="SELL",IF(H594="",0,G594-H594),IF(D594="BUY",IF(H594="",0,(H594-G594)))))*C594</f>
        <v>0</v>
      </c>
      <c r="M594" s="20">
        <f>(K594+J594+L594)/C594</f>
        <v>15</v>
      </c>
      <c r="N594" s="20">
        <f>M594*C594</f>
        <v>1500</v>
      </c>
      <c r="O594" s="21">
        <f>(M594*100)/E594</f>
        <v>0.63748406289842752</v>
      </c>
      <c r="AMK594" s="1"/>
    </row>
    <row r="595" spans="1:15 1025:1025" x14ac:dyDescent="0.25">
      <c r="A595" s="19">
        <v>42433</v>
      </c>
      <c r="B595" s="18" t="s">
        <v>21</v>
      </c>
      <c r="C595" s="18">
        <v>1000</v>
      </c>
      <c r="D595" s="18" t="s">
        <v>15</v>
      </c>
      <c r="E595" s="22">
        <v>334</v>
      </c>
      <c r="F595" s="22">
        <v>335.5</v>
      </c>
      <c r="G595" s="22"/>
      <c r="H595" s="22"/>
      <c r="I595" s="22">
        <v>335.5</v>
      </c>
      <c r="J595" s="20">
        <f>(IF(D595="SELL",E595-F595,IF(D595="BUY",F595-E595)))*C595</f>
        <v>1500</v>
      </c>
      <c r="K595" s="20">
        <f>(IF(D595="SELL",IF(G595="",0,F595-G595),IF(D595="BUY",IF(G595="",0,G595-F595))))*C595</f>
        <v>0</v>
      </c>
      <c r="L595" s="20">
        <f>(IF(D595="SELL",IF(H595="",0,G595-H595),IF(D595="BUY",IF(H595="",0,(H595-G595)))))*C595</f>
        <v>0</v>
      </c>
      <c r="M595" s="20">
        <f>(K595+J595+L595)/C595</f>
        <v>1.5</v>
      </c>
      <c r="N595" s="20">
        <f>M595*C595</f>
        <v>1500</v>
      </c>
      <c r="O595" s="21">
        <f>(M595*100)/E595</f>
        <v>0.44910179640718562</v>
      </c>
      <c r="AMK595" s="1"/>
    </row>
    <row r="596" spans="1:15 1025:1025" x14ac:dyDescent="0.25">
      <c r="A596" s="19">
        <v>42433</v>
      </c>
      <c r="B596" s="18" t="s">
        <v>25</v>
      </c>
      <c r="C596" s="18">
        <v>30</v>
      </c>
      <c r="D596" s="18" t="s">
        <v>17</v>
      </c>
      <c r="E596" s="22">
        <v>37210</v>
      </c>
      <c r="F596" s="22">
        <v>37360</v>
      </c>
      <c r="G596" s="22"/>
      <c r="H596" s="22"/>
      <c r="I596" s="22">
        <v>37360</v>
      </c>
      <c r="J596" s="20">
        <f>(IF(D596="SELL",E596-F596,IF(D596="BUY",F596-E596)))*C596</f>
        <v>-4500</v>
      </c>
      <c r="K596" s="20">
        <f>(IF(D596="SELL",IF(G596="",0,F596-G596),IF(D596="BUY",IF(G596="",0,G596-F596))))*C596</f>
        <v>0</v>
      </c>
      <c r="L596" s="20">
        <f>(IF(D596="SELL",IF(H596="",0,G596-H596),IF(D596="BUY",IF(H596="",0,(H596-G596)))))*C596</f>
        <v>0</v>
      </c>
      <c r="M596" s="20">
        <f>(K596+J596+L596)/C596</f>
        <v>-150</v>
      </c>
      <c r="N596" s="20">
        <f>M596*C596</f>
        <v>-4500</v>
      </c>
      <c r="O596" s="21">
        <f>(M596*100)/E596</f>
        <v>-0.40311744154797097</v>
      </c>
      <c r="AMK596" s="1"/>
    </row>
    <row r="597" spans="1:15 1025:1025" x14ac:dyDescent="0.25">
      <c r="A597" s="19">
        <v>42432</v>
      </c>
      <c r="B597" s="18" t="s">
        <v>39</v>
      </c>
      <c r="C597" s="18">
        <v>5000</v>
      </c>
      <c r="D597" s="18" t="s">
        <v>17</v>
      </c>
      <c r="E597" s="22">
        <v>107.45</v>
      </c>
      <c r="F597" s="22">
        <v>106.85</v>
      </c>
      <c r="G597" s="22">
        <v>106.15</v>
      </c>
      <c r="H597" s="22"/>
      <c r="I597" s="22">
        <v>106.85</v>
      </c>
      <c r="J597" s="20">
        <f>(IF(D597="SELL",E597-F597,IF(D597="BUY",F597-E597)))*C597</f>
        <v>3000.0000000000427</v>
      </c>
      <c r="K597" s="20">
        <f>(IF(D597="SELL",IF(G597="",0,F597-G597),IF(D597="BUY",IF(G597="",0,G597-F597))))*C597</f>
        <v>3499.9999999999432</v>
      </c>
      <c r="L597" s="20">
        <f>(IF(D597="SELL",IF(H597="",0,G597-H597),IF(D597="BUY",IF(H597="",0,(H597-G597)))))*C597</f>
        <v>0</v>
      </c>
      <c r="M597" s="20">
        <f>(K597+J597+L597)/C597</f>
        <v>1.2999999999999972</v>
      </c>
      <c r="N597" s="20">
        <f>M597*C597</f>
        <v>6499.9999999999854</v>
      </c>
      <c r="O597" s="21">
        <f>(M597*100)/E597</f>
        <v>1.2098650535132593</v>
      </c>
      <c r="AMK597" s="1"/>
    </row>
    <row r="598" spans="1:15 1025:1025" x14ac:dyDescent="0.25">
      <c r="A598" s="19">
        <v>42432</v>
      </c>
      <c r="B598" s="18" t="s">
        <v>19</v>
      </c>
      <c r="C598" s="18">
        <v>5000</v>
      </c>
      <c r="D598" s="18" t="s">
        <v>15</v>
      </c>
      <c r="E598" s="22">
        <v>122</v>
      </c>
      <c r="F598" s="22">
        <v>122.4</v>
      </c>
      <c r="G598" s="22">
        <v>122.9</v>
      </c>
      <c r="H598" s="22">
        <v>123.9</v>
      </c>
      <c r="I598" s="22">
        <v>122.4</v>
      </c>
      <c r="J598" s="20">
        <f>(IF(D598="SELL",E598-F598,IF(D598="BUY",F598-E598)))*C598</f>
        <v>2000.0000000000284</v>
      </c>
      <c r="K598" s="20">
        <f>(IF(D598="SELL",IF(G598="",0,F598-G598),IF(D598="BUY",IF(G598="",0,G598-F598))))*C598</f>
        <v>2500</v>
      </c>
      <c r="L598" s="20">
        <f>(IF(D598="SELL",IF(H598="",0,G598-H598),IF(D598="BUY",IF(H598="",0,(H598-G598)))))*C598</f>
        <v>5000</v>
      </c>
      <c r="M598" s="20">
        <f>(K598+J598+L598)/C598</f>
        <v>1.9000000000000059</v>
      </c>
      <c r="N598" s="20">
        <f>M598*C598</f>
        <v>9500.0000000000291</v>
      </c>
      <c r="O598" s="21">
        <f>(M598*100)/E598</f>
        <v>1.5573770491803327</v>
      </c>
      <c r="AMK598" s="1"/>
    </row>
    <row r="599" spans="1:15 1025:1025" x14ac:dyDescent="0.25">
      <c r="A599" s="19">
        <v>42432</v>
      </c>
      <c r="B599" s="18" t="s">
        <v>25</v>
      </c>
      <c r="C599" s="18">
        <v>30</v>
      </c>
      <c r="D599" s="18" t="s">
        <v>17</v>
      </c>
      <c r="E599" s="22">
        <v>36280</v>
      </c>
      <c r="F599" s="22">
        <v>36135</v>
      </c>
      <c r="G599" s="22"/>
      <c r="H599" s="22"/>
      <c r="I599" s="22">
        <v>36135</v>
      </c>
      <c r="J599" s="20">
        <f>(IF(D599="SELL",E599-F599,IF(D599="BUY",F599-E599)))*C599</f>
        <v>4350</v>
      </c>
      <c r="K599" s="20">
        <f>(IF(D599="SELL",IF(G599="",0,F599-G599),IF(D599="BUY",IF(G599="",0,G599-F599))))*C599</f>
        <v>0</v>
      </c>
      <c r="L599" s="20">
        <f>(IF(D599="SELL",IF(H599="",0,G599-H599),IF(D599="BUY",IF(H599="",0,(H599-G599)))))*C599</f>
        <v>0</v>
      </c>
      <c r="M599" s="20">
        <f>(K599+J599+L599)/C599</f>
        <v>145</v>
      </c>
      <c r="N599" s="20">
        <f>M599*C599</f>
        <v>4350</v>
      </c>
      <c r="O599" s="21">
        <f>(M599*100)/E599</f>
        <v>0.39966923925027564</v>
      </c>
      <c r="AMK599" s="1"/>
    </row>
    <row r="600" spans="1:15 1025:1025" x14ac:dyDescent="0.25">
      <c r="A600" s="19">
        <v>42432</v>
      </c>
      <c r="B600" s="18" t="s">
        <v>18</v>
      </c>
      <c r="C600" s="18">
        <v>5000</v>
      </c>
      <c r="D600" s="18" t="s">
        <v>15</v>
      </c>
      <c r="E600" s="22">
        <v>122.9</v>
      </c>
      <c r="F600" s="22">
        <v>123.3</v>
      </c>
      <c r="G600" s="22"/>
      <c r="H600" s="22"/>
      <c r="I600" s="22">
        <v>123.3</v>
      </c>
      <c r="J600" s="20">
        <f>(IF(D600="SELL",E600-F600,IF(D600="BUY",F600-E600)))*C600</f>
        <v>1999.9999999999573</v>
      </c>
      <c r="K600" s="20">
        <f>(IF(D600="SELL",IF(G600="",0,F600-G600),IF(D600="BUY",IF(G600="",0,G600-F600))))*C600</f>
        <v>0</v>
      </c>
      <c r="L600" s="20">
        <f>(IF(D600="SELL",IF(H600="",0,G600-H600),IF(D600="BUY",IF(H600="",0,(H600-G600)))))*C600</f>
        <v>0</v>
      </c>
      <c r="M600" s="20">
        <f>(K600+J600+L600)/C600</f>
        <v>0.39999999999999147</v>
      </c>
      <c r="N600" s="20">
        <f>M600*C600</f>
        <v>1999.9999999999573</v>
      </c>
      <c r="O600" s="21">
        <f>(M600*100)/E600</f>
        <v>0.32546786004881323</v>
      </c>
      <c r="AMK600" s="1"/>
    </row>
    <row r="601" spans="1:15 1025:1025" x14ac:dyDescent="0.25">
      <c r="A601" s="19">
        <v>42432</v>
      </c>
      <c r="B601" s="18" t="s">
        <v>14</v>
      </c>
      <c r="C601" s="18">
        <v>100</v>
      </c>
      <c r="D601" s="18" t="s">
        <v>17</v>
      </c>
      <c r="E601" s="22">
        <v>29250</v>
      </c>
      <c r="F601" s="22">
        <v>29300</v>
      </c>
      <c r="G601" s="22"/>
      <c r="H601" s="22"/>
      <c r="I601" s="22">
        <v>29300</v>
      </c>
      <c r="J601" s="20">
        <f>(IF(D601="SELL",E601-F601,IF(D601="BUY",F601-E601)))*C601</f>
        <v>-5000</v>
      </c>
      <c r="K601" s="20">
        <f>(IF(D601="SELL",IF(G601="",0,F601-G601),IF(D601="BUY",IF(G601="",0,G601-F601))))*C601</f>
        <v>0</v>
      </c>
      <c r="L601" s="20">
        <f>(IF(D601="SELL",IF(H601="",0,G601-H601),IF(D601="BUY",IF(H601="",0,(H601-G601)))))*C601</f>
        <v>0</v>
      </c>
      <c r="M601" s="20">
        <f>(K601+J601+L601)/C601</f>
        <v>-50</v>
      </c>
      <c r="N601" s="20">
        <f>M601*C601</f>
        <v>-5000</v>
      </c>
      <c r="O601" s="21">
        <f>(M601*100)/E601</f>
        <v>-0.17094017094017094</v>
      </c>
      <c r="AMK601" s="1"/>
    </row>
    <row r="602" spans="1:15 1025:1025" x14ac:dyDescent="0.25">
      <c r="A602" s="19">
        <v>42432</v>
      </c>
      <c r="B602" s="18" t="s">
        <v>28</v>
      </c>
      <c r="C602" s="18">
        <v>100</v>
      </c>
      <c r="D602" s="18" t="s">
        <v>15</v>
      </c>
      <c r="E602" s="22">
        <v>2358</v>
      </c>
      <c r="F602" s="22">
        <v>2330</v>
      </c>
      <c r="G602" s="22"/>
      <c r="H602" s="22"/>
      <c r="I602" s="22">
        <v>2330</v>
      </c>
      <c r="J602" s="20">
        <f>(IF(D602="SELL",E602-F602,IF(D602="BUY",F602-E602)))*C602</f>
        <v>-2800</v>
      </c>
      <c r="K602" s="20">
        <f>(IF(D602="SELL",IF(G602="",0,F602-G602),IF(D602="BUY",IF(G602="",0,G602-F602))))*C602</f>
        <v>0</v>
      </c>
      <c r="L602" s="20">
        <f>(IF(D602="SELL",IF(H602="",0,G602-H602),IF(D602="BUY",IF(H602="",0,(H602-G602)))))*C602</f>
        <v>0</v>
      </c>
      <c r="M602" s="20">
        <f>(K602+J602+L602)/C602</f>
        <v>-28</v>
      </c>
      <c r="N602" s="20">
        <f>M602*C602</f>
        <v>-2800</v>
      </c>
      <c r="O602" s="21">
        <f>(M602*100)/E602</f>
        <v>-1.1874469889737065</v>
      </c>
      <c r="AMK602" s="1"/>
    </row>
    <row r="603" spans="1:15 1025:1025" x14ac:dyDescent="0.25">
      <c r="A603" s="19">
        <v>42431</v>
      </c>
      <c r="B603" s="18" t="s">
        <v>27</v>
      </c>
      <c r="C603" s="18">
        <v>1250</v>
      </c>
      <c r="D603" s="18" t="s">
        <v>17</v>
      </c>
      <c r="E603" s="22">
        <v>115.7</v>
      </c>
      <c r="F603" s="22">
        <v>114.2</v>
      </c>
      <c r="G603" s="22"/>
      <c r="H603" s="22"/>
      <c r="I603" s="22">
        <v>114.2</v>
      </c>
      <c r="J603" s="20">
        <f>(IF(D603="SELL",E603-F603,IF(D603="BUY",F603-E603)))*C603</f>
        <v>1875</v>
      </c>
      <c r="K603" s="20">
        <f>(IF(D603="SELL",IF(G603="",0,F603-G603),IF(D603="BUY",IF(G603="",0,G603-F603))))*C603</f>
        <v>0</v>
      </c>
      <c r="L603" s="20">
        <f>(IF(D603="SELL",IF(H603="",0,G603-H603),IF(D603="BUY",IF(H603="",0,(H603-G603)))))*C603</f>
        <v>0</v>
      </c>
      <c r="M603" s="20">
        <f>(K603+J603+L603)/C603</f>
        <v>1.5</v>
      </c>
      <c r="N603" s="20">
        <f>M603*C603</f>
        <v>1875</v>
      </c>
      <c r="O603" s="21">
        <f>(M603*100)/E603</f>
        <v>1.2964563526361279</v>
      </c>
      <c r="AMK603" s="1"/>
    </row>
    <row r="604" spans="1:15 1025:1025" x14ac:dyDescent="0.25">
      <c r="A604" s="19">
        <v>42431</v>
      </c>
      <c r="B604" s="18" t="s">
        <v>18</v>
      </c>
      <c r="C604" s="18">
        <v>5000</v>
      </c>
      <c r="D604" s="18" t="s">
        <v>17</v>
      </c>
      <c r="E604" s="22">
        <v>121.6</v>
      </c>
      <c r="F604" s="22">
        <v>122</v>
      </c>
      <c r="G604" s="22"/>
      <c r="H604" s="22"/>
      <c r="I604" s="22">
        <v>122</v>
      </c>
      <c r="J604" s="20">
        <f>(IF(D604="SELL",E604-F604,IF(D604="BUY",F604-E604)))*C604</f>
        <v>-2000.0000000000284</v>
      </c>
      <c r="K604" s="20">
        <f>(IF(D604="SELL",IF(G604="",0,F604-G604),IF(D604="BUY",IF(G604="",0,G604-F604))))*C604</f>
        <v>0</v>
      </c>
      <c r="L604" s="20">
        <f>(IF(D604="SELL",IF(H604="",0,G604-H604),IF(D604="BUY",IF(H604="",0,(H604-G604)))))*C604</f>
        <v>0</v>
      </c>
      <c r="M604" s="20">
        <f>(K604+J604+L604)/C604</f>
        <v>-0.40000000000000568</v>
      </c>
      <c r="N604" s="20">
        <f>M604*C604</f>
        <v>-2000.0000000000284</v>
      </c>
      <c r="O604" s="21">
        <f>(M604*100)/E604</f>
        <v>-0.32894736842105732</v>
      </c>
      <c r="AMK604" s="1"/>
    </row>
    <row r="605" spans="1:15 1025:1025" x14ac:dyDescent="0.25">
      <c r="A605" s="19">
        <v>42431</v>
      </c>
      <c r="B605" s="18" t="s">
        <v>28</v>
      </c>
      <c r="C605" s="18">
        <v>100</v>
      </c>
      <c r="D605" s="18" t="s">
        <v>15</v>
      </c>
      <c r="E605" s="22">
        <v>2314</v>
      </c>
      <c r="F605" s="22">
        <v>2334</v>
      </c>
      <c r="G605" s="22"/>
      <c r="H605" s="22"/>
      <c r="I605" s="22">
        <v>2334</v>
      </c>
      <c r="J605" s="20">
        <f>(IF(D605="SELL",E605-F605,IF(D605="BUY",F605-E605)))*C605</f>
        <v>2000</v>
      </c>
      <c r="K605" s="20">
        <f>(IF(D605="SELL",IF(G605="",0,F605-G605),IF(D605="BUY",IF(G605="",0,G605-F605))))*C605</f>
        <v>0</v>
      </c>
      <c r="L605" s="20">
        <f>(IF(D605="SELL",IF(H605="",0,G605-H605),IF(D605="BUY",IF(H605="",0,(H605-G605)))))*C605</f>
        <v>0</v>
      </c>
      <c r="M605" s="20">
        <f>(K605+J605+L605)/C605</f>
        <v>20</v>
      </c>
      <c r="N605" s="20">
        <f>M605*C605</f>
        <v>2000</v>
      </c>
      <c r="O605" s="21">
        <f>(M605*100)/E605</f>
        <v>0.86430423509075194</v>
      </c>
      <c r="AMK605" s="1"/>
    </row>
    <row r="606" spans="1:15 1025:1025" x14ac:dyDescent="0.25">
      <c r="A606" s="19">
        <v>42431</v>
      </c>
      <c r="B606" s="18" t="s">
        <v>14</v>
      </c>
      <c r="C606" s="18">
        <v>100</v>
      </c>
      <c r="D606" s="18" t="s">
        <v>17</v>
      </c>
      <c r="E606" s="22">
        <v>29110</v>
      </c>
      <c r="F606" s="22">
        <v>29160</v>
      </c>
      <c r="G606" s="22"/>
      <c r="H606" s="22"/>
      <c r="I606" s="22">
        <v>29160</v>
      </c>
      <c r="J606" s="20">
        <f>(IF(D606="SELL",E606-F606,IF(D606="BUY",F606-E606)))*C606</f>
        <v>-5000</v>
      </c>
      <c r="K606" s="20">
        <f>(IF(D606="SELL",IF(G606="",0,F606-G606),IF(D606="BUY",IF(G606="",0,G606-F606))))*C606</f>
        <v>0</v>
      </c>
      <c r="L606" s="20">
        <f>(IF(D606="SELL",IF(H606="",0,G606-H606),IF(D606="BUY",IF(H606="",0,(H606-G606)))))*C606</f>
        <v>0</v>
      </c>
      <c r="M606" s="20">
        <f>(K606+J606+L606)/C606</f>
        <v>-50</v>
      </c>
      <c r="N606" s="20">
        <f>M606*C606</f>
        <v>-5000</v>
      </c>
      <c r="O606" s="21">
        <f>(M606*100)/E606</f>
        <v>-0.17176228100309171</v>
      </c>
      <c r="AMK606" s="1"/>
    </row>
    <row r="607" spans="1:15 1025:1025" x14ac:dyDescent="0.25">
      <c r="A607" s="19">
        <v>42431</v>
      </c>
      <c r="B607" s="18" t="s">
        <v>19</v>
      </c>
      <c r="C607" s="18">
        <v>5000</v>
      </c>
      <c r="D607" s="18" t="s">
        <v>17</v>
      </c>
      <c r="E607" s="22">
        <v>121.5</v>
      </c>
      <c r="F607" s="22">
        <v>121.9</v>
      </c>
      <c r="G607" s="22"/>
      <c r="H607" s="22"/>
      <c r="I607" s="22">
        <v>121.9</v>
      </c>
      <c r="J607" s="20">
        <f>(IF(D607="SELL",E607-F607,IF(D607="BUY",F607-E607)))*C607</f>
        <v>-2000.0000000000284</v>
      </c>
      <c r="K607" s="20">
        <f>(IF(D607="SELL",IF(G607="",0,F607-G607),IF(D607="BUY",IF(G607="",0,G607-F607))))*C607</f>
        <v>0</v>
      </c>
      <c r="L607" s="20">
        <f>(IF(D607="SELL",IF(H607="",0,G607-H607),IF(D607="BUY",IF(H607="",0,(H607-G607)))))*C607</f>
        <v>0</v>
      </c>
      <c r="M607" s="20">
        <f>(K607+J607+L607)/C607</f>
        <v>-0.40000000000000568</v>
      </c>
      <c r="N607" s="20">
        <f>M607*C607</f>
        <v>-2000.0000000000284</v>
      </c>
      <c r="O607" s="21">
        <f>(M607*100)/E607</f>
        <v>-0.32921810699588944</v>
      </c>
      <c r="AMK607" s="1"/>
    </row>
    <row r="608" spans="1:15 1025:1025" x14ac:dyDescent="0.25">
      <c r="A608" s="19">
        <v>42430</v>
      </c>
      <c r="B608" s="18" t="s">
        <v>18</v>
      </c>
      <c r="C608" s="18">
        <v>5000</v>
      </c>
      <c r="D608" s="18" t="s">
        <v>15</v>
      </c>
      <c r="E608" s="22">
        <v>120.2</v>
      </c>
      <c r="F608" s="22">
        <v>120.7</v>
      </c>
      <c r="G608" s="22"/>
      <c r="H608" s="22"/>
      <c r="I608" s="22">
        <v>120.7</v>
      </c>
      <c r="J608" s="20">
        <f>(IF(D608="SELL",E608-F608,IF(D608="BUY",F608-E608)))*C608</f>
        <v>2500</v>
      </c>
      <c r="K608" s="20">
        <f>(IF(D608="SELL",IF(G608="",0,F608-G608),IF(D608="BUY",IF(G608="",0,G608-F608))))*C608</f>
        <v>0</v>
      </c>
      <c r="L608" s="20">
        <f>(IF(D608="SELL",IF(H608="",0,G608-H608),IF(D608="BUY",IF(H608="",0,(H608-G608)))))*C608</f>
        <v>0</v>
      </c>
      <c r="M608" s="20">
        <f>(K608+J608+L608)/C608</f>
        <v>0.5</v>
      </c>
      <c r="N608" s="20">
        <f>M608*C608</f>
        <v>2500</v>
      </c>
      <c r="O608" s="21">
        <f>(M608*100)/E608</f>
        <v>0.41597337770382692</v>
      </c>
      <c r="AMK608" s="1"/>
    </row>
    <row r="609" spans="1:15 1025:1025" x14ac:dyDescent="0.25">
      <c r="A609" s="19">
        <v>42430</v>
      </c>
      <c r="B609" s="18" t="s">
        <v>19</v>
      </c>
      <c r="C609" s="18">
        <v>5000</v>
      </c>
      <c r="D609" s="18" t="s">
        <v>15</v>
      </c>
      <c r="E609" s="22">
        <v>119.85</v>
      </c>
      <c r="F609" s="22">
        <v>120.35</v>
      </c>
      <c r="G609" s="22">
        <v>120.95</v>
      </c>
      <c r="H609" s="22"/>
      <c r="I609" s="22">
        <v>120.35</v>
      </c>
      <c r="J609" s="20">
        <f>(IF(D609="SELL",E609-F609,IF(D609="BUY",F609-E609)))*C609</f>
        <v>2500</v>
      </c>
      <c r="K609" s="20">
        <f>(IF(D609="SELL",IF(G609="",0,F609-G609),IF(D609="BUY",IF(G609="",0,G609-F609))))*C609</f>
        <v>3000.0000000000427</v>
      </c>
      <c r="L609" s="20">
        <f>(IF(D609="SELL",IF(H609="",0,G609-H609),IF(D609="BUY",IF(H609="",0,(H609-G609)))))*C609</f>
        <v>0</v>
      </c>
      <c r="M609" s="20">
        <f>(K609+J609+L609)/C609</f>
        <v>1.1000000000000085</v>
      </c>
      <c r="N609" s="20">
        <f>M609*C609</f>
        <v>5500.0000000000427</v>
      </c>
      <c r="O609" s="21">
        <f>(M609*100)/E609</f>
        <v>0.91781393408427914</v>
      </c>
      <c r="AMK609" s="1"/>
    </row>
    <row r="610" spans="1:15 1025:1025" x14ac:dyDescent="0.25">
      <c r="A610" s="19">
        <v>42430</v>
      </c>
      <c r="B610" s="18" t="s">
        <v>14</v>
      </c>
      <c r="C610" s="18">
        <v>100</v>
      </c>
      <c r="D610" s="18" t="s">
        <v>15</v>
      </c>
      <c r="E610" s="22">
        <v>29765</v>
      </c>
      <c r="F610" s="22">
        <v>29715</v>
      </c>
      <c r="G610" s="22"/>
      <c r="H610" s="22"/>
      <c r="I610" s="22">
        <v>29715</v>
      </c>
      <c r="J610" s="20">
        <f>(IF(D610="SELL",E610-F610,IF(D610="BUY",F610-E610)))*C610</f>
        <v>-5000</v>
      </c>
      <c r="K610" s="20">
        <f>(IF(D610="SELL",IF(G610="",0,F610-G610),IF(D610="BUY",IF(G610="",0,G610-F610))))*C610</f>
        <v>0</v>
      </c>
      <c r="L610" s="20">
        <f>(IF(D610="SELL",IF(H610="",0,G610-H610),IF(D610="BUY",IF(H610="",0,(H610-G610)))))*C610</f>
        <v>0</v>
      </c>
      <c r="M610" s="20">
        <f>(K610+J610+L610)/C610</f>
        <v>-50</v>
      </c>
      <c r="N610" s="20">
        <f>M610*C610</f>
        <v>-5000</v>
      </c>
      <c r="O610" s="21">
        <f>(M610*100)/E610</f>
        <v>-0.16798252981689904</v>
      </c>
      <c r="AMK610" s="1"/>
    </row>
    <row r="611" spans="1:15 1025:1025" x14ac:dyDescent="0.25">
      <c r="A611" s="19">
        <v>42430</v>
      </c>
      <c r="B611" s="18" t="s">
        <v>28</v>
      </c>
      <c r="C611" s="18">
        <v>100</v>
      </c>
      <c r="D611" s="18" t="s">
        <v>15</v>
      </c>
      <c r="E611" s="22">
        <v>2323</v>
      </c>
      <c r="F611" s="22">
        <v>2343</v>
      </c>
      <c r="G611" s="22"/>
      <c r="H611" s="22"/>
      <c r="I611" s="22">
        <v>2343</v>
      </c>
      <c r="J611" s="20">
        <f>(IF(D611="SELL",E611-F611,IF(D611="BUY",F611-E611)))*C611</f>
        <v>2000</v>
      </c>
      <c r="K611" s="20">
        <f>(IF(D611="SELL",IF(G611="",0,F611-G611),IF(D611="BUY",IF(G611="",0,G611-F611))))*C611</f>
        <v>0</v>
      </c>
      <c r="L611" s="20">
        <f>(IF(D611="SELL",IF(H611="",0,G611-H611),IF(D611="BUY",IF(H611="",0,(H611-G611)))))*C611</f>
        <v>0</v>
      </c>
      <c r="M611" s="20">
        <f>(K611+J611+L611)/C611</f>
        <v>20</v>
      </c>
      <c r="N611" s="20">
        <f>M611*C611</f>
        <v>2000</v>
      </c>
      <c r="O611" s="21">
        <f>(M611*100)/E611</f>
        <v>0.86095566078346963</v>
      </c>
      <c r="AMK611" s="1"/>
    </row>
  </sheetData>
  <pageMargins left="0.7" right="0.7" top="0.75" bottom="0.75" header="0.51180555555555496" footer="0.51180555555555496"/>
  <pageSetup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shenkey</dc:creator>
  <cp:lastModifiedBy>DEEPAK KUMAR</cp:lastModifiedBy>
  <cp:revision>0</cp:revision>
  <dcterms:created xsi:type="dcterms:W3CDTF">2014-04-22T12:18:50Z</dcterms:created>
  <dcterms:modified xsi:type="dcterms:W3CDTF">2016-12-08T08:53:07Z</dcterms:modified>
  <dc:language>en-IN</dc:language>
</cp:coreProperties>
</file>